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ფინანსები\"/>
    </mc:Choice>
  </mc:AlternateContent>
  <bookViews>
    <workbookView xWindow="0" yWindow="0" windowWidth="23016" windowHeight="7584" activeTab="2"/>
  </bookViews>
  <sheets>
    <sheet name="ფინანსები" sheetId="1" r:id="rId1"/>
    <sheet name="შედეგების რუკა" sheetId="2" state="hidden" r:id="rId2"/>
    <sheet name="წინაპირობები" sheetId="3" r:id="rId3"/>
  </sheets>
  <calcPr calcId="152511"/>
  <extLst>
    <ext uri="GoogleSheetsCustomDataVersion1">
      <go:sheetsCustomData xmlns:go="http://customooxmlschemas.google.com/" r:id="rId7" roundtripDataSignature="AMtx7mhHMH3Y0V5bYC/c01Fn54cx7zUcYw=="/>
    </ext>
  </extLst>
</workbook>
</file>

<file path=xl/calcChain.xml><?xml version="1.0" encoding="utf-8"?>
<calcChain xmlns="http://schemas.openxmlformats.org/spreadsheetml/2006/main">
  <c r="B11" i="2" l="1"/>
  <c r="B10" i="2"/>
  <c r="B2" i="2"/>
  <c r="E39" i="1"/>
  <c r="K38" i="1"/>
  <c r="J38" i="1"/>
  <c r="I38" i="1"/>
  <c r="H38" i="1"/>
  <c r="H39" i="1" s="1"/>
  <c r="G38" i="1"/>
  <c r="F38" i="1"/>
  <c r="E38" i="1"/>
  <c r="D38" i="1"/>
  <c r="C37" i="1"/>
  <c r="C36" i="1"/>
  <c r="C38" i="1" s="1"/>
  <c r="K34" i="1"/>
  <c r="K39" i="1" s="1"/>
  <c r="J34" i="1"/>
  <c r="J39" i="1" s="1"/>
  <c r="J40" i="1" s="1"/>
  <c r="I34" i="1"/>
  <c r="H34" i="1"/>
  <c r="G34" i="1"/>
  <c r="F34" i="1"/>
  <c r="E34" i="1"/>
  <c r="D34" i="1"/>
  <c r="D39" i="1" s="1"/>
  <c r="C33" i="1"/>
  <c r="C32" i="1"/>
  <c r="C34" i="1" s="1"/>
  <c r="C39" i="1" s="1"/>
  <c r="C31" i="1"/>
  <c r="C30" i="1"/>
  <c r="C29" i="1"/>
  <c r="C28" i="1"/>
  <c r="K23" i="1"/>
  <c r="J23" i="1"/>
  <c r="J24" i="1" s="1"/>
  <c r="I23" i="1"/>
  <c r="I24" i="1" s="1"/>
  <c r="H23" i="1"/>
  <c r="G23" i="1"/>
  <c r="F23" i="1"/>
  <c r="E23" i="1"/>
  <c r="D23" i="1"/>
  <c r="C22" i="1"/>
  <c r="C21" i="1"/>
  <c r="C23" i="1" s="1"/>
  <c r="K19" i="1"/>
  <c r="J19" i="1"/>
  <c r="I19" i="1"/>
  <c r="H19" i="1"/>
  <c r="H24" i="1" s="1"/>
  <c r="G19" i="1"/>
  <c r="G24" i="1" s="1"/>
  <c r="F19" i="1"/>
  <c r="F24" i="1" s="1"/>
  <c r="E19" i="1"/>
  <c r="E24" i="1" s="1"/>
  <c r="D19" i="1"/>
  <c r="D24" i="1" s="1"/>
  <c r="C18" i="1"/>
  <c r="C17" i="1"/>
  <c r="C16" i="1"/>
  <c r="C15" i="1"/>
  <c r="C14" i="1"/>
  <c r="C13" i="1"/>
  <c r="C12" i="1"/>
  <c r="C11" i="1"/>
  <c r="C10" i="1"/>
  <c r="C9" i="1"/>
  <c r="C8" i="1"/>
  <c r="C19" i="1" l="1"/>
  <c r="C24" i="1" s="1"/>
  <c r="F39" i="1"/>
  <c r="F40" i="1" s="1"/>
  <c r="K24" i="1"/>
  <c r="K40" i="1" s="1"/>
  <c r="I39" i="1"/>
  <c r="I40" i="1" s="1"/>
  <c r="G39" i="1"/>
  <c r="H40" i="1"/>
  <c r="E40" i="1"/>
  <c r="G40" i="1"/>
  <c r="C40" i="1"/>
  <c r="D40" i="1"/>
</calcChain>
</file>

<file path=xl/sharedStrings.xml><?xml version="1.0" encoding="utf-8"?>
<sst xmlns="http://schemas.openxmlformats.org/spreadsheetml/2006/main" count="197" uniqueCount="94">
  <si>
    <t>#</t>
  </si>
  <si>
    <t xml:space="preserve">ხარისხის უზრუნველყოფის სამსახურის უფროსი:                                             ნ. ალავიძე </t>
  </si>
  <si>
    <t>ფინანსები</t>
  </si>
  <si>
    <t>ცოდნა</t>
  </si>
  <si>
    <t>უნარი</t>
  </si>
  <si>
    <t>პასუხისმგებლობა ავტონომიურობა</t>
  </si>
  <si>
    <t>პროგრამა:</t>
  </si>
  <si>
    <t>წინაპირობა</t>
  </si>
  <si>
    <t>რექტორი:                  ლ. ქელბაქიანი</t>
  </si>
  <si>
    <t>X</t>
  </si>
  <si>
    <t>წინაპირობის გარეშე</t>
  </si>
  <si>
    <t>ფინანსური ინჟინერია</t>
  </si>
  <si>
    <t>საერთაშორისო ფინანსების ზოგადი თეორია</t>
  </si>
  <si>
    <t>ფინანსური და საოპერაციო რისკები</t>
  </si>
  <si>
    <t>მისანიჭებელი კვალიფიკაცია:</t>
  </si>
  <si>
    <t>ფინანსური ინსტიტუტები და ბაზრები; ფინანსური და საოპერაციო რისკები; ეკონომეტრიკა;</t>
  </si>
  <si>
    <t>მაგისტრი ფინანსებში</t>
  </si>
  <si>
    <t>ფინანსური მენეჯმენტი 1</t>
  </si>
  <si>
    <t>№</t>
  </si>
  <si>
    <t>ფინანსური მენეჯმენტი 2</t>
  </si>
  <si>
    <t xml:space="preserve">ფინანსური აღრიცხვა; მმართველობითი აღიცხვა გადაწყვეტილებების მისაღეაბდ; </t>
  </si>
  <si>
    <t xml:space="preserve">მმართველობითი აღრიცხვა გადაწყვეტილებების მისაღებად </t>
  </si>
  <si>
    <t>ფინანსური აღრიცხვა; მმართველობითი აღიცხვა გადაწყვეტილებების მისაღეაბდ; ფისკალური პოლიტიკა; მონაცემების დამუშავება და ანალიზი Ms Excel-ის დახმარებით</t>
  </si>
  <si>
    <t>სულ</t>
  </si>
  <si>
    <t xml:space="preserve">ფინანსური აღრიცხვა </t>
  </si>
  <si>
    <t>ფინანსური მენეჯმენტი 1; ფინანსური და საოპერაციო რისკები; საერთაშორისო ფინანსების ზოგადი თეორია;</t>
  </si>
  <si>
    <t>1 სემესტრი</t>
  </si>
  <si>
    <t>2 სემესტრი</t>
  </si>
  <si>
    <t>3 სემესტრი</t>
  </si>
  <si>
    <t>4 სემესტრი</t>
  </si>
  <si>
    <t>კრ</t>
  </si>
  <si>
    <t>ფინანსური ინსტიტუტები და ბაზრები; საერთაშორისო ფინანსების ზოგადი თეორია; ფისკალური პოლიტიკა;</t>
  </si>
  <si>
    <t>ლექცია</t>
  </si>
  <si>
    <t>სამუშ.ჯგ.</t>
  </si>
  <si>
    <t>დამ.</t>
  </si>
  <si>
    <t>გამოცდ</t>
  </si>
  <si>
    <t xml:space="preserve">ძირითადი სწავლის სფეროს კურსები </t>
  </si>
  <si>
    <t>მონაცემების დამუშავება და ანალიზი Ms Excel-ის დახმარებით</t>
  </si>
  <si>
    <t xml:space="preserve">X
</t>
  </si>
  <si>
    <t>ბუღალტრული ანგარიშგება</t>
  </si>
  <si>
    <t xml:space="preserve">ფინანსური აღრიცხვა; მმართველობითი აღრიცხვა გადაწყვეტილებების მისაღებად.
</t>
  </si>
  <si>
    <t>სავალდებულო კურსები</t>
  </si>
  <si>
    <t>საბანკო მენეჯმენტი</t>
  </si>
  <si>
    <t>ეკონომეტრიკა</t>
  </si>
  <si>
    <t>1.1.1.</t>
  </si>
  <si>
    <t>ფისკალური პოლიტიკა</t>
  </si>
  <si>
    <t>სამეცნიერო კვლევის სტრუქტურა, მეთოდები და ეთიკა 1</t>
  </si>
  <si>
    <t xml:space="preserve">სამეცნიერო კვლევის სტრუქტურა, მეთოდები და ეთიკა </t>
  </si>
  <si>
    <t>საერთაშორისო ბიზნესი</t>
  </si>
  <si>
    <t>სამეცნიერო წერა</t>
  </si>
  <si>
    <t>სასწავლო პრაქტიკა</t>
  </si>
  <si>
    <t>1.1.2</t>
  </si>
  <si>
    <t>სამაგისტრო ნაშრომი</t>
  </si>
  <si>
    <t>1.1.3.</t>
  </si>
  <si>
    <t>ლიდერობა</t>
  </si>
  <si>
    <t>1.1.4.</t>
  </si>
  <si>
    <t xml:space="preserve">ბიზნესის ეთიკა </t>
  </si>
  <si>
    <t>1.1.5.</t>
  </si>
  <si>
    <t>1.1.6.</t>
  </si>
  <si>
    <t>1.1.7.</t>
  </si>
  <si>
    <t>1.1.8.</t>
  </si>
  <si>
    <t>ფინანსური აღრიცხვა</t>
  </si>
  <si>
    <t>1.1.9.</t>
  </si>
  <si>
    <t>ინვესტიციების მართვა</t>
  </si>
  <si>
    <t>1.1.10</t>
  </si>
  <si>
    <t>ფინანსური ინსტიტუტები და ბაზრები</t>
  </si>
  <si>
    <t>1.1.11</t>
  </si>
  <si>
    <t xml:space="preserve">სულ ძირითადი პროგრამის სავალდებულო კურსები  </t>
  </si>
  <si>
    <t>არჩევითი კურსები</t>
  </si>
  <si>
    <t>1.2.1.</t>
  </si>
  <si>
    <t>1.2.2.</t>
  </si>
  <si>
    <t>სულ ძირითადი პროგრამის არჩევითი კურსები</t>
  </si>
  <si>
    <t>სულ ძირითადი სასწავლო სფეროს კურსები</t>
  </si>
  <si>
    <t>თავისუფალი კომპონენტი</t>
  </si>
  <si>
    <t>თავისუფალი კომპონენტის სავალდებულო კურსები</t>
  </si>
  <si>
    <t>2.1.1.</t>
  </si>
  <si>
    <t>2.1.2.</t>
  </si>
  <si>
    <t>2.1.3</t>
  </si>
  <si>
    <t>2.1.4.</t>
  </si>
  <si>
    <t>2.1.5.</t>
  </si>
  <si>
    <t>2.1.6</t>
  </si>
  <si>
    <t>სულ თავისუფალი კომპონენტის სავალდებულო კურსები</t>
  </si>
  <si>
    <t>თავისუფალი კომპონენტის არჩევითი კურსები</t>
  </si>
  <si>
    <t>2.2.1.</t>
  </si>
  <si>
    <t>2.2.2.</t>
  </si>
  <si>
    <t>ბიზნესის ეთიკა</t>
  </si>
  <si>
    <t>სულ თავისუფალი კომპონენტის არჩევითი კურსები</t>
  </si>
  <si>
    <t>სულ თავისუფალი კომპონენტის კურსები</t>
  </si>
  <si>
    <t>სულ ჯამში</t>
  </si>
  <si>
    <t>კრ.</t>
  </si>
  <si>
    <t xml:space="preserve">სასწავლო კურსი </t>
  </si>
  <si>
    <t xml:space="preserve">ინვესტიციების მართვა </t>
  </si>
  <si>
    <t xml:space="preserve">ყველა სასწავლო კომპონენტი სასწავლო პრაქტიკის გარდა
</t>
  </si>
  <si>
    <t xml:space="preserve"> ყველა სასწავლო კომპონენტი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</si>
</sst>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>
    <font>
      <sz val="10"/>
      <color rgb="FF000000"/>
      <name val="Arimo"/>
    </font>
    <font>
      <sz val="11"/>
      <color theme="1"/>
      <name val="Calibri"/>
    </font>
    <font>
      <b/>
      <sz val="10"/>
      <color rgb="FFC00000"/>
      <name val="Merriweather"/>
    </font>
    <font>
      <sz val="10"/>
      <color rgb="FFC00000"/>
      <name val="Arimo"/>
    </font>
    <font>
      <sz val="10"/>
      <color theme="1"/>
      <name val="Arimo"/>
    </font>
    <font>
      <sz val="11"/>
      <color rgb="FF000000"/>
      <name val="Calibri"/>
    </font>
    <font>
      <u/>
      <sz val="9"/>
      <color rgb="FF000000"/>
      <name val="Merriweather"/>
    </font>
    <font>
      <sz val="9"/>
      <color rgb="FF000000"/>
      <name val="Merriweather"/>
    </font>
    <font>
      <sz val="10"/>
      <color theme="1"/>
      <name val="Calibri"/>
    </font>
    <font>
      <sz val="9"/>
      <color theme="1"/>
      <name val="Merriweather"/>
    </font>
    <font>
      <sz val="10"/>
      <name val="Arimo"/>
    </font>
    <font>
      <b/>
      <sz val="11"/>
      <color theme="1"/>
      <name val="Calibri"/>
    </font>
    <font>
      <b/>
      <sz val="11"/>
      <color rgb="FF980000"/>
      <name val="Calibri"/>
    </font>
    <font>
      <b/>
      <sz val="11"/>
      <color theme="1"/>
      <name val="Calibri"/>
      <family val="2"/>
    </font>
    <font>
      <b/>
      <sz val="10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/>
    <xf numFmtId="0" fontId="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0" fillId="0" borderId="3" xfId="0" applyFont="1" applyBorder="1"/>
    <xf numFmtId="0" fontId="13" fillId="4" borderId="6" xfId="0" applyFont="1" applyFill="1" applyBorder="1" applyAlignment="1">
      <alignment horizontal="center" vertical="center"/>
    </xf>
    <xf numFmtId="0" fontId="14" fillId="0" borderId="7" xfId="0" applyFont="1" applyBorder="1"/>
    <xf numFmtId="0" fontId="14" fillId="0" borderId="8" xfId="0" applyFont="1" applyBorder="1"/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0" fontId="1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9" xfId="0" applyFont="1" applyBorder="1"/>
    <xf numFmtId="0" fontId="1" fillId="0" borderId="5" xfId="0" applyFont="1" applyBorder="1" applyAlignment="1">
      <alignment horizontal="center" vertical="center" wrapText="1"/>
    </xf>
    <xf numFmtId="0" fontId="10" fillId="0" borderId="10" xfId="0" applyFont="1" applyBorder="1"/>
    <xf numFmtId="0" fontId="1" fillId="0" borderId="6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1000"/>
  <sheetViews>
    <sheetView topLeftCell="A12" workbookViewId="0">
      <selection activeCell="J16" sqref="J16"/>
    </sheetView>
  </sheetViews>
  <sheetFormatPr defaultColWidth="14.44140625" defaultRowHeight="15" customHeight="1"/>
  <cols>
    <col min="1" max="1" width="6.6640625" customWidth="1"/>
    <col min="2" max="2" width="57.109375" customWidth="1"/>
    <col min="3" max="3" width="11.6640625" customWidth="1"/>
    <col min="4" max="7" width="9.109375" customWidth="1"/>
    <col min="8" max="11" width="11.33203125" customWidth="1"/>
    <col min="12" max="12" width="24.88671875" customWidth="1"/>
  </cols>
  <sheetData>
    <row r="1" spans="1:25" ht="30.75" customHeight="1">
      <c r="A1" s="1"/>
      <c r="B1" s="6" t="s">
        <v>1</v>
      </c>
      <c r="C1" s="7" t="s">
        <v>6</v>
      </c>
      <c r="D1" s="9" t="s">
        <v>2</v>
      </c>
      <c r="E1" s="10"/>
      <c r="F1" s="10"/>
      <c r="G1" s="10"/>
      <c r="H1" s="13" t="s">
        <v>8</v>
      </c>
      <c r="I1" s="10"/>
      <c r="J1" s="15"/>
      <c r="K1" s="17"/>
      <c r="L1" s="18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15" customHeight="1">
      <c r="A2" s="1"/>
      <c r="B2" s="20"/>
      <c r="C2" s="7"/>
      <c r="D2" s="22"/>
      <c r="E2" s="10"/>
      <c r="F2" s="10"/>
      <c r="G2" s="9"/>
      <c r="H2" s="15"/>
      <c r="I2" s="15"/>
      <c r="J2" s="10"/>
      <c r="K2" s="17"/>
      <c r="L2" s="18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" customHeight="1">
      <c r="A3" s="1"/>
      <c r="B3" s="20"/>
      <c r="C3" s="10"/>
      <c r="D3" s="10"/>
      <c r="E3" s="10"/>
      <c r="F3" s="25" t="s">
        <v>14</v>
      </c>
      <c r="G3" s="9" t="s">
        <v>16</v>
      </c>
      <c r="H3" s="10"/>
      <c r="I3" s="10"/>
      <c r="J3" s="10"/>
      <c r="K3" s="10"/>
      <c r="L3" s="1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" customHeight="1">
      <c r="A4" s="64" t="s">
        <v>18</v>
      </c>
      <c r="B4" s="66"/>
      <c r="C4" s="68" t="s">
        <v>23</v>
      </c>
      <c r="D4" s="61"/>
      <c r="E4" s="61"/>
      <c r="F4" s="61"/>
      <c r="G4" s="62"/>
      <c r="H4" s="28" t="s">
        <v>26</v>
      </c>
      <c r="I4" s="28" t="s">
        <v>27</v>
      </c>
      <c r="J4" s="28" t="s">
        <v>28</v>
      </c>
      <c r="K4" s="28" t="s">
        <v>29</v>
      </c>
      <c r="L4" s="18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" customHeight="1">
      <c r="A5" s="65"/>
      <c r="B5" s="67"/>
      <c r="C5" s="29" t="s">
        <v>89</v>
      </c>
      <c r="D5" s="29" t="s">
        <v>32</v>
      </c>
      <c r="E5" s="29" t="s">
        <v>33</v>
      </c>
      <c r="F5" s="29" t="s">
        <v>34</v>
      </c>
      <c r="G5" s="1" t="s">
        <v>35</v>
      </c>
      <c r="H5" s="29" t="s">
        <v>30</v>
      </c>
      <c r="I5" s="29" t="s">
        <v>30</v>
      </c>
      <c r="J5" s="29" t="s">
        <v>30</v>
      </c>
      <c r="K5" s="29" t="s">
        <v>30</v>
      </c>
      <c r="L5" s="18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20.25" customHeight="1">
      <c r="A6" s="30">
        <v>1</v>
      </c>
      <c r="B6" s="69" t="s">
        <v>36</v>
      </c>
      <c r="C6" s="58"/>
      <c r="D6" s="58"/>
      <c r="E6" s="58"/>
      <c r="F6" s="58"/>
      <c r="G6" s="58"/>
      <c r="H6" s="58"/>
      <c r="I6" s="58"/>
      <c r="J6" s="58"/>
      <c r="K6" s="59"/>
      <c r="L6" s="1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" customHeight="1">
      <c r="A7" s="31">
        <v>1.1000000000000001</v>
      </c>
      <c r="B7" s="63" t="s">
        <v>41</v>
      </c>
      <c r="C7" s="61"/>
      <c r="D7" s="61"/>
      <c r="E7" s="61"/>
      <c r="F7" s="61"/>
      <c r="G7" s="61"/>
      <c r="H7" s="61"/>
      <c r="I7" s="61"/>
      <c r="J7" s="61"/>
      <c r="K7" s="62"/>
      <c r="L7" s="18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5" customHeight="1">
      <c r="A8" s="31" t="s">
        <v>44</v>
      </c>
      <c r="B8" s="32" t="s">
        <v>45</v>
      </c>
      <c r="C8" s="28">
        <f t="shared" ref="C8:C18" si="0">H8+I8+J8+K8</f>
        <v>5</v>
      </c>
      <c r="D8" s="28">
        <v>15</v>
      </c>
      <c r="E8" s="28">
        <v>30</v>
      </c>
      <c r="F8" s="28">
        <v>76</v>
      </c>
      <c r="G8" s="28">
        <v>4</v>
      </c>
      <c r="H8" s="28">
        <v>5</v>
      </c>
      <c r="I8" s="28"/>
      <c r="J8" s="28"/>
      <c r="K8" s="28"/>
      <c r="L8" s="18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5" customHeight="1">
      <c r="A9" s="31" t="s">
        <v>51</v>
      </c>
      <c r="B9" s="33" t="s">
        <v>11</v>
      </c>
      <c r="C9" s="28">
        <f t="shared" si="0"/>
        <v>6</v>
      </c>
      <c r="D9" s="28">
        <v>30</v>
      </c>
      <c r="E9" s="28">
        <v>30</v>
      </c>
      <c r="F9" s="28">
        <v>86</v>
      </c>
      <c r="G9" s="28">
        <v>4</v>
      </c>
      <c r="H9" s="28"/>
      <c r="I9" s="28"/>
      <c r="J9" s="28">
        <v>6</v>
      </c>
      <c r="K9" s="28"/>
      <c r="L9" s="1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5" customHeight="1">
      <c r="A10" s="31" t="s">
        <v>53</v>
      </c>
      <c r="B10" s="33" t="s">
        <v>12</v>
      </c>
      <c r="C10" s="28">
        <f t="shared" si="0"/>
        <v>5</v>
      </c>
      <c r="D10" s="28">
        <v>15</v>
      </c>
      <c r="E10" s="28">
        <v>30</v>
      </c>
      <c r="F10" s="28">
        <v>76</v>
      </c>
      <c r="G10" s="28">
        <v>4</v>
      </c>
      <c r="H10" s="28">
        <v>5</v>
      </c>
      <c r="I10" s="28"/>
      <c r="J10" s="28"/>
      <c r="K10" s="28"/>
      <c r="L10" s="18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5" customHeight="1">
      <c r="A11" s="31" t="s">
        <v>55</v>
      </c>
      <c r="B11" s="33" t="s">
        <v>13</v>
      </c>
      <c r="C11" s="28">
        <f t="shared" si="0"/>
        <v>5</v>
      </c>
      <c r="D11" s="28">
        <v>30</v>
      </c>
      <c r="E11" s="28">
        <v>15</v>
      </c>
      <c r="F11" s="28">
        <v>76.5</v>
      </c>
      <c r="G11" s="28">
        <v>3.5</v>
      </c>
      <c r="H11" s="28"/>
      <c r="I11" s="28">
        <v>5</v>
      </c>
      <c r="J11" s="28"/>
      <c r="K11" s="28"/>
      <c r="L11" s="34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5" customHeight="1">
      <c r="A12" s="31" t="s">
        <v>57</v>
      </c>
      <c r="B12" s="33" t="s">
        <v>17</v>
      </c>
      <c r="C12" s="28">
        <f t="shared" si="0"/>
        <v>5</v>
      </c>
      <c r="D12" s="28">
        <v>15</v>
      </c>
      <c r="E12" s="28">
        <v>30</v>
      </c>
      <c r="F12" s="28">
        <v>76</v>
      </c>
      <c r="G12" s="28">
        <v>4</v>
      </c>
      <c r="H12" s="28"/>
      <c r="I12" s="28">
        <v>5</v>
      </c>
      <c r="J12" s="28"/>
      <c r="K12" s="28"/>
      <c r="L12" s="1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5" customHeight="1">
      <c r="A13" s="31" t="s">
        <v>58</v>
      </c>
      <c r="B13" s="33" t="s">
        <v>19</v>
      </c>
      <c r="C13" s="28">
        <f t="shared" si="0"/>
        <v>5</v>
      </c>
      <c r="D13" s="28">
        <v>15</v>
      </c>
      <c r="E13" s="28">
        <v>30</v>
      </c>
      <c r="F13" s="28">
        <v>76</v>
      </c>
      <c r="G13" s="28">
        <v>4</v>
      </c>
      <c r="H13" s="28"/>
      <c r="I13" s="28"/>
      <c r="J13" s="28">
        <v>5</v>
      </c>
      <c r="K13" s="28"/>
      <c r="L13" s="18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5" customHeight="1">
      <c r="A14" s="31" t="s">
        <v>59</v>
      </c>
      <c r="B14" s="33" t="s">
        <v>21</v>
      </c>
      <c r="C14" s="28">
        <f t="shared" si="0"/>
        <v>4</v>
      </c>
      <c r="D14" s="28">
        <v>15</v>
      </c>
      <c r="E14" s="28">
        <v>30</v>
      </c>
      <c r="F14" s="28">
        <v>52</v>
      </c>
      <c r="G14" s="28">
        <v>3</v>
      </c>
      <c r="H14" s="28">
        <v>4</v>
      </c>
      <c r="I14" s="28"/>
      <c r="J14" s="28"/>
      <c r="K14" s="28"/>
      <c r="L14" s="18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5" customHeight="1">
      <c r="A15" s="31" t="s">
        <v>60</v>
      </c>
      <c r="B15" s="33" t="s">
        <v>61</v>
      </c>
      <c r="C15" s="28">
        <f t="shared" si="0"/>
        <v>6</v>
      </c>
      <c r="D15" s="28">
        <v>30</v>
      </c>
      <c r="E15" s="28">
        <v>45</v>
      </c>
      <c r="F15" s="28">
        <v>72</v>
      </c>
      <c r="G15" s="28">
        <v>3</v>
      </c>
      <c r="H15" s="28">
        <v>6</v>
      </c>
      <c r="I15" s="28"/>
      <c r="J15" s="28"/>
      <c r="K15" s="28"/>
      <c r="L15" s="18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5" customHeight="1">
      <c r="A16" s="31" t="s">
        <v>62</v>
      </c>
      <c r="B16" s="32" t="s">
        <v>63</v>
      </c>
      <c r="C16" s="28">
        <f t="shared" si="0"/>
        <v>5</v>
      </c>
      <c r="D16" s="28">
        <v>15</v>
      </c>
      <c r="E16" s="28">
        <v>30</v>
      </c>
      <c r="F16" s="28">
        <v>77</v>
      </c>
      <c r="G16" s="28">
        <v>3</v>
      </c>
      <c r="H16" s="28"/>
      <c r="I16" s="28"/>
      <c r="J16" s="28">
        <v>5</v>
      </c>
      <c r="K16" s="28"/>
      <c r="L16" s="18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ht="15" customHeight="1">
      <c r="A17" s="31" t="s">
        <v>64</v>
      </c>
      <c r="B17" s="32" t="s">
        <v>65</v>
      </c>
      <c r="C17" s="28">
        <f t="shared" si="0"/>
        <v>5</v>
      </c>
      <c r="D17" s="28">
        <v>15</v>
      </c>
      <c r="E17" s="28">
        <v>30</v>
      </c>
      <c r="F17" s="28">
        <v>76.5</v>
      </c>
      <c r="G17" s="28">
        <v>3.5</v>
      </c>
      <c r="H17" s="28">
        <v>5</v>
      </c>
      <c r="I17" s="28"/>
      <c r="J17" s="28"/>
      <c r="K17" s="28"/>
      <c r="L17" s="18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ht="29.4" customHeight="1">
      <c r="A18" s="31" t="s">
        <v>66</v>
      </c>
      <c r="B18" s="33" t="s">
        <v>37</v>
      </c>
      <c r="C18" s="28">
        <f t="shared" si="0"/>
        <v>5</v>
      </c>
      <c r="D18" s="28"/>
      <c r="E18" s="28">
        <v>45</v>
      </c>
      <c r="F18" s="28">
        <v>77</v>
      </c>
      <c r="G18" s="28">
        <v>3</v>
      </c>
      <c r="H18" s="28"/>
      <c r="I18" s="28">
        <v>5</v>
      </c>
      <c r="J18" s="28"/>
      <c r="K18" s="28"/>
      <c r="L18" s="18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5" customHeight="1">
      <c r="A19" s="47"/>
      <c r="B19" s="48" t="s">
        <v>67</v>
      </c>
      <c r="C19" s="48">
        <f t="shared" ref="C19:K19" si="1">SUM(C8:C18)</f>
        <v>56</v>
      </c>
      <c r="D19" s="48">
        <f t="shared" si="1"/>
        <v>195</v>
      </c>
      <c r="E19" s="48">
        <f t="shared" si="1"/>
        <v>345</v>
      </c>
      <c r="F19" s="48">
        <f t="shared" si="1"/>
        <v>821</v>
      </c>
      <c r="G19" s="48">
        <f t="shared" si="1"/>
        <v>39</v>
      </c>
      <c r="H19" s="48">
        <f t="shared" si="1"/>
        <v>25</v>
      </c>
      <c r="I19" s="48">
        <f t="shared" si="1"/>
        <v>15</v>
      </c>
      <c r="J19" s="48">
        <f t="shared" si="1"/>
        <v>16</v>
      </c>
      <c r="K19" s="48">
        <f t="shared" si="1"/>
        <v>0</v>
      </c>
      <c r="L19" s="18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ht="15" customHeight="1">
      <c r="A20" s="31">
        <v>1.2</v>
      </c>
      <c r="B20" s="63" t="s">
        <v>68</v>
      </c>
      <c r="C20" s="61"/>
      <c r="D20" s="61"/>
      <c r="E20" s="61"/>
      <c r="F20" s="61"/>
      <c r="G20" s="61"/>
      <c r="H20" s="61"/>
      <c r="I20" s="61"/>
      <c r="J20" s="61"/>
      <c r="K20" s="62"/>
      <c r="L20" s="18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5" customHeight="1">
      <c r="A21" s="31" t="s">
        <v>69</v>
      </c>
      <c r="B21" s="33" t="s">
        <v>39</v>
      </c>
      <c r="C21" s="28">
        <f t="shared" ref="C21:C22" si="2">H21+I21+J21+K21</f>
        <v>5</v>
      </c>
      <c r="D21" s="28">
        <v>15</v>
      </c>
      <c r="E21" s="28">
        <v>30</v>
      </c>
      <c r="F21" s="28">
        <v>77</v>
      </c>
      <c r="G21" s="28">
        <v>3</v>
      </c>
      <c r="H21" s="28"/>
      <c r="I21" s="28">
        <v>5</v>
      </c>
      <c r="J21" s="28"/>
      <c r="K21" s="28"/>
      <c r="L21" s="18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" customHeight="1">
      <c r="A22" s="27" t="s">
        <v>70</v>
      </c>
      <c r="B22" s="36" t="s">
        <v>42</v>
      </c>
      <c r="C22" s="37">
        <f t="shared" si="2"/>
        <v>5</v>
      </c>
      <c r="D22" s="37">
        <v>30</v>
      </c>
      <c r="E22" s="37">
        <v>15</v>
      </c>
      <c r="F22" s="37">
        <v>76</v>
      </c>
      <c r="G22" s="37">
        <v>4</v>
      </c>
      <c r="H22" s="37"/>
      <c r="I22" s="37">
        <v>5</v>
      </c>
      <c r="J22" s="37"/>
      <c r="K22" s="37"/>
      <c r="L22" s="18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ht="15" customHeight="1">
      <c r="A23" s="49"/>
      <c r="B23" s="48" t="s">
        <v>71</v>
      </c>
      <c r="C23" s="48">
        <f t="shared" ref="C23:K23" si="3">(C21+C22)/2</f>
        <v>5</v>
      </c>
      <c r="D23" s="48">
        <f t="shared" si="3"/>
        <v>22.5</v>
      </c>
      <c r="E23" s="48">
        <f t="shared" si="3"/>
        <v>22.5</v>
      </c>
      <c r="F23" s="48">
        <f t="shared" si="3"/>
        <v>76.5</v>
      </c>
      <c r="G23" s="48">
        <f t="shared" si="3"/>
        <v>3.5</v>
      </c>
      <c r="H23" s="48">
        <f t="shared" si="3"/>
        <v>0</v>
      </c>
      <c r="I23" s="48">
        <f t="shared" si="3"/>
        <v>5</v>
      </c>
      <c r="J23" s="48">
        <f t="shared" si="3"/>
        <v>0</v>
      </c>
      <c r="K23" s="48">
        <f t="shared" si="3"/>
        <v>0</v>
      </c>
      <c r="L23" s="38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ht="21.75" customHeight="1">
      <c r="A24" s="40"/>
      <c r="B24" s="50" t="s">
        <v>72</v>
      </c>
      <c r="C24" s="50">
        <f t="shared" ref="C24:K24" si="4">C19+C23</f>
        <v>61</v>
      </c>
      <c r="D24" s="50">
        <f t="shared" si="4"/>
        <v>217.5</v>
      </c>
      <c r="E24" s="50">
        <f t="shared" si="4"/>
        <v>367.5</v>
      </c>
      <c r="F24" s="50">
        <f t="shared" si="4"/>
        <v>897.5</v>
      </c>
      <c r="G24" s="50">
        <f t="shared" si="4"/>
        <v>42.5</v>
      </c>
      <c r="H24" s="50">
        <f t="shared" si="4"/>
        <v>25</v>
      </c>
      <c r="I24" s="50">
        <f t="shared" si="4"/>
        <v>20</v>
      </c>
      <c r="J24" s="50">
        <f t="shared" si="4"/>
        <v>16</v>
      </c>
      <c r="K24" s="50">
        <f t="shared" si="4"/>
        <v>0</v>
      </c>
      <c r="L24" s="1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ht="15" hidden="1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6"/>
      <c r="L25" s="1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22.5" customHeight="1">
      <c r="A26" s="30">
        <v>2</v>
      </c>
      <c r="B26" s="57" t="s">
        <v>73</v>
      </c>
      <c r="C26" s="58"/>
      <c r="D26" s="58"/>
      <c r="E26" s="58"/>
      <c r="F26" s="58"/>
      <c r="G26" s="58"/>
      <c r="H26" s="58"/>
      <c r="I26" s="58"/>
      <c r="J26" s="58"/>
      <c r="K26" s="59"/>
      <c r="L26" s="1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5" customHeight="1">
      <c r="A27" s="31">
        <v>2.1</v>
      </c>
      <c r="B27" s="60" t="s">
        <v>74</v>
      </c>
      <c r="C27" s="61"/>
      <c r="D27" s="61"/>
      <c r="E27" s="61"/>
      <c r="F27" s="61"/>
      <c r="G27" s="61"/>
      <c r="H27" s="61"/>
      <c r="I27" s="61"/>
      <c r="J27" s="61"/>
      <c r="K27" s="62"/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5" customHeight="1">
      <c r="A28" s="31" t="s">
        <v>75</v>
      </c>
      <c r="B28" s="33" t="s">
        <v>43</v>
      </c>
      <c r="C28" s="28">
        <f t="shared" ref="C28:C33" si="5">H28+I28+J28+K28</f>
        <v>7</v>
      </c>
      <c r="D28" s="28">
        <v>30</v>
      </c>
      <c r="E28" s="28">
        <v>30</v>
      </c>
      <c r="F28" s="28">
        <v>111</v>
      </c>
      <c r="G28" s="28">
        <v>4</v>
      </c>
      <c r="H28" s="28"/>
      <c r="I28" s="28">
        <v>7</v>
      </c>
      <c r="J28" s="28"/>
      <c r="K28" s="28"/>
      <c r="L28" s="1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15" customHeight="1">
      <c r="A29" s="31" t="s">
        <v>76</v>
      </c>
      <c r="B29" s="33" t="s">
        <v>47</v>
      </c>
      <c r="C29" s="28">
        <f t="shared" si="5"/>
        <v>5</v>
      </c>
      <c r="D29" s="28">
        <v>30</v>
      </c>
      <c r="E29" s="28">
        <v>15</v>
      </c>
      <c r="F29" s="28">
        <v>76</v>
      </c>
      <c r="G29" s="28">
        <v>4</v>
      </c>
      <c r="H29" s="28"/>
      <c r="I29" s="28">
        <v>5</v>
      </c>
      <c r="J29" s="28"/>
      <c r="K29" s="28"/>
      <c r="L29" s="1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>
      <c r="A30" s="31" t="s">
        <v>77</v>
      </c>
      <c r="B30" s="33" t="s">
        <v>48</v>
      </c>
      <c r="C30" s="28">
        <f t="shared" si="5"/>
        <v>7</v>
      </c>
      <c r="D30" s="28">
        <v>15</v>
      </c>
      <c r="E30" s="28">
        <v>30</v>
      </c>
      <c r="F30" s="28">
        <v>126</v>
      </c>
      <c r="G30" s="28">
        <v>4</v>
      </c>
      <c r="H30" s="28">
        <v>7</v>
      </c>
      <c r="I30" s="28"/>
      <c r="J30" s="28"/>
      <c r="K30" s="28"/>
      <c r="L30" s="18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5" customHeight="1">
      <c r="A31" s="31" t="s">
        <v>78</v>
      </c>
      <c r="B31" s="33" t="s">
        <v>49</v>
      </c>
      <c r="C31" s="28">
        <f t="shared" si="5"/>
        <v>5</v>
      </c>
      <c r="D31" s="28">
        <v>15</v>
      </c>
      <c r="E31" s="28">
        <v>30</v>
      </c>
      <c r="F31" s="28">
        <v>76</v>
      </c>
      <c r="G31" s="28">
        <v>4</v>
      </c>
      <c r="H31" s="28"/>
      <c r="I31" s="28"/>
      <c r="J31" s="28">
        <v>5</v>
      </c>
      <c r="K31" s="28"/>
      <c r="L31" s="18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ht="15" customHeight="1">
      <c r="A32" s="31" t="s">
        <v>79</v>
      </c>
      <c r="B32" s="33" t="s">
        <v>50</v>
      </c>
      <c r="C32" s="28">
        <f t="shared" si="5"/>
        <v>5</v>
      </c>
      <c r="D32" s="28"/>
      <c r="E32" s="28"/>
      <c r="F32" s="28">
        <v>125</v>
      </c>
      <c r="G32" s="28"/>
      <c r="H32" s="28"/>
      <c r="I32" s="28"/>
      <c r="J32" s="28"/>
      <c r="K32" s="28">
        <v>5</v>
      </c>
      <c r="L32" s="1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ht="15" customHeight="1">
      <c r="A33" s="31" t="s">
        <v>80</v>
      </c>
      <c r="B33" s="33" t="s">
        <v>52</v>
      </c>
      <c r="C33" s="28">
        <f t="shared" si="5"/>
        <v>25</v>
      </c>
      <c r="D33" s="28"/>
      <c r="E33" s="28"/>
      <c r="F33" s="28"/>
      <c r="G33" s="28"/>
      <c r="H33" s="28"/>
      <c r="I33" s="28"/>
      <c r="J33" s="28"/>
      <c r="K33" s="28">
        <v>25</v>
      </c>
      <c r="L33" s="18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31.2" customHeight="1">
      <c r="A34" s="49"/>
      <c r="B34" s="48" t="s">
        <v>81</v>
      </c>
      <c r="C34" s="48">
        <f t="shared" ref="C34:K34" si="6">SUM(C28:C33)</f>
        <v>54</v>
      </c>
      <c r="D34" s="48">
        <f t="shared" si="6"/>
        <v>90</v>
      </c>
      <c r="E34" s="48">
        <f t="shared" si="6"/>
        <v>105</v>
      </c>
      <c r="F34" s="48">
        <f t="shared" si="6"/>
        <v>514</v>
      </c>
      <c r="G34" s="48">
        <f t="shared" si="6"/>
        <v>16</v>
      </c>
      <c r="H34" s="48">
        <f t="shared" si="6"/>
        <v>7</v>
      </c>
      <c r="I34" s="48">
        <f t="shared" si="6"/>
        <v>12</v>
      </c>
      <c r="J34" s="48">
        <f t="shared" si="6"/>
        <v>5</v>
      </c>
      <c r="K34" s="48">
        <f t="shared" si="6"/>
        <v>30</v>
      </c>
      <c r="L34" s="38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5" customHeight="1">
      <c r="A35" s="31">
        <v>2.2000000000000002</v>
      </c>
      <c r="B35" s="63" t="s">
        <v>82</v>
      </c>
      <c r="C35" s="61"/>
      <c r="D35" s="61"/>
      <c r="E35" s="61"/>
      <c r="F35" s="61"/>
      <c r="G35" s="61"/>
      <c r="H35" s="61"/>
      <c r="I35" s="61"/>
      <c r="J35" s="61"/>
      <c r="K35" s="62"/>
      <c r="L35" s="18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ht="15" customHeight="1">
      <c r="A36" s="31" t="s">
        <v>83</v>
      </c>
      <c r="B36" s="33" t="s">
        <v>54</v>
      </c>
      <c r="C36" s="28">
        <f t="shared" ref="C36:C37" si="7">H36+I36+J36+K36</f>
        <v>5</v>
      </c>
      <c r="D36" s="28">
        <v>15</v>
      </c>
      <c r="E36" s="28">
        <v>30</v>
      </c>
      <c r="F36" s="28">
        <v>76</v>
      </c>
      <c r="G36" s="28">
        <v>4</v>
      </c>
      <c r="H36" s="28">
        <v>5</v>
      </c>
      <c r="I36" s="28"/>
      <c r="J36" s="28"/>
      <c r="K36" s="28"/>
      <c r="L36" s="18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5" customHeight="1">
      <c r="A37" s="31" t="s">
        <v>84</v>
      </c>
      <c r="B37" s="33" t="s">
        <v>85</v>
      </c>
      <c r="C37" s="28">
        <f t="shared" si="7"/>
        <v>5</v>
      </c>
      <c r="D37" s="28">
        <v>30</v>
      </c>
      <c r="E37" s="28">
        <v>15</v>
      </c>
      <c r="F37" s="28">
        <v>4</v>
      </c>
      <c r="G37" s="28">
        <v>76</v>
      </c>
      <c r="H37" s="28">
        <v>5</v>
      </c>
      <c r="I37" s="28"/>
      <c r="J37" s="28"/>
      <c r="K37" s="28"/>
      <c r="L37" s="1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ht="15" customHeight="1">
      <c r="A38" s="49"/>
      <c r="B38" s="48" t="s">
        <v>86</v>
      </c>
      <c r="C38" s="48">
        <f t="shared" ref="C38:K38" si="8">(C36+C37)/2</f>
        <v>5</v>
      </c>
      <c r="D38" s="48">
        <f t="shared" si="8"/>
        <v>22.5</v>
      </c>
      <c r="E38" s="48">
        <f t="shared" si="8"/>
        <v>22.5</v>
      </c>
      <c r="F38" s="48">
        <f t="shared" si="8"/>
        <v>40</v>
      </c>
      <c r="G38" s="48">
        <f t="shared" si="8"/>
        <v>40</v>
      </c>
      <c r="H38" s="48">
        <f t="shared" si="8"/>
        <v>5</v>
      </c>
      <c r="I38" s="48">
        <f t="shared" si="8"/>
        <v>0</v>
      </c>
      <c r="J38" s="48">
        <f t="shared" si="8"/>
        <v>0</v>
      </c>
      <c r="K38" s="48">
        <f t="shared" si="8"/>
        <v>0</v>
      </c>
      <c r="L38" s="18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ht="22.5" customHeight="1">
      <c r="A39" s="41"/>
      <c r="B39" s="42" t="s">
        <v>87</v>
      </c>
      <c r="C39" s="42">
        <f t="shared" ref="C39:K39" si="9">C34+C38</f>
        <v>59</v>
      </c>
      <c r="D39" s="42">
        <f t="shared" si="9"/>
        <v>112.5</v>
      </c>
      <c r="E39" s="42">
        <f t="shared" si="9"/>
        <v>127.5</v>
      </c>
      <c r="F39" s="42">
        <f t="shared" si="9"/>
        <v>554</v>
      </c>
      <c r="G39" s="42">
        <f t="shared" si="9"/>
        <v>56</v>
      </c>
      <c r="H39" s="42">
        <f t="shared" si="9"/>
        <v>12</v>
      </c>
      <c r="I39" s="42">
        <f t="shared" si="9"/>
        <v>12</v>
      </c>
      <c r="J39" s="42">
        <f t="shared" si="9"/>
        <v>5</v>
      </c>
      <c r="K39" s="42">
        <f t="shared" si="9"/>
        <v>30</v>
      </c>
      <c r="L39" s="18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24.75" customHeight="1">
      <c r="A40" s="43"/>
      <c r="B40" s="44" t="s">
        <v>88</v>
      </c>
      <c r="C40" s="44">
        <f t="shared" ref="C40:K40" si="10">C39+C24</f>
        <v>120</v>
      </c>
      <c r="D40" s="44">
        <f t="shared" si="10"/>
        <v>330</v>
      </c>
      <c r="E40" s="44">
        <f t="shared" si="10"/>
        <v>495</v>
      </c>
      <c r="F40" s="44">
        <f t="shared" si="10"/>
        <v>1451.5</v>
      </c>
      <c r="G40" s="44">
        <f t="shared" si="10"/>
        <v>98.5</v>
      </c>
      <c r="H40" s="44">
        <f t="shared" si="10"/>
        <v>37</v>
      </c>
      <c r="I40" s="44">
        <f t="shared" si="10"/>
        <v>32</v>
      </c>
      <c r="J40" s="44">
        <f t="shared" si="10"/>
        <v>21</v>
      </c>
      <c r="K40" s="44">
        <f t="shared" si="10"/>
        <v>30</v>
      </c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" customHeight="1">
      <c r="A41" s="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18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5" customHeight="1">
      <c r="A42" s="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ht="15" customHeight="1">
      <c r="A43" s="1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8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5" customHeight="1">
      <c r="A44" s="1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18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ht="15" customHeight="1">
      <c r="A45" s="1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18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ht="15" customHeight="1">
      <c r="A46" s="1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18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ht="15" customHeight="1">
      <c r="A47" s="1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ht="15" customHeight="1">
      <c r="A48" s="1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18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ht="15" customHeight="1">
      <c r="A49" s="1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18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ht="15" customHeight="1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18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ht="15" customHeight="1">
      <c r="A51" s="1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8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ht="15" customHeight="1">
      <c r="A52" s="1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8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15" customHeight="1">
      <c r="A53" s="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ht="15" customHeight="1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1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ht="15" customHeight="1">
      <c r="A55" s="1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8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ht="15" customHeight="1">
      <c r="A56" s="1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1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ht="15" customHeight="1">
      <c r="A57" s="1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ht="15" customHeight="1">
      <c r="A58" s="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8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ht="15" customHeight="1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8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ht="15" customHeight="1">
      <c r="A60" s="1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8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ht="15" customHeight="1">
      <c r="A61" s="1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18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ht="15" customHeight="1">
      <c r="A62" s="1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18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ht="15" customHeight="1">
      <c r="A63" s="1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8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ht="15" customHeight="1">
      <c r="A64" s="1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8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ht="15" customHeight="1">
      <c r="A65" s="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18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ht="15" customHeight="1">
      <c r="A66" s="1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18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ht="15" customHeight="1">
      <c r="A67" s="1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18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ht="15" customHeight="1">
      <c r="A68" s="1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18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ht="15" customHeight="1">
      <c r="A69" s="1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18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ht="15" customHeight="1">
      <c r="A70" s="1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18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ht="15" customHeight="1">
      <c r="A71" s="1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18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ht="15" customHeight="1">
      <c r="A72" s="1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18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ht="15" customHeight="1">
      <c r="A73" s="1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8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ht="15" customHeight="1">
      <c r="A74" s="1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18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ht="15" customHeight="1">
      <c r="A75" s="1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8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5" customHeight="1">
      <c r="A76" s="1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18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</row>
    <row r="77" spans="1:25" ht="15" customHeight="1">
      <c r="A77" s="1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1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</row>
    <row r="78" spans="1:25" ht="15" customHeight="1">
      <c r="A78" s="1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18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15" customHeight="1">
      <c r="A79" s="1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8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15" customHeight="1">
      <c r="A80" s="1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18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15" customHeight="1">
      <c r="A81" s="1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18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15" customHeight="1">
      <c r="A82" s="1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18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15" customHeight="1">
      <c r="A83" s="1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18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15" customHeight="1">
      <c r="A84" s="1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18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15" customHeight="1">
      <c r="A85" s="1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18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ht="15" customHeight="1">
      <c r="A86" s="1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18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ht="15" customHeight="1">
      <c r="A87" s="1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18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ht="15" customHeight="1">
      <c r="A88" s="1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18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ht="15" customHeight="1">
      <c r="A89" s="1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18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ht="15" customHeight="1">
      <c r="A90" s="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18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ht="15" customHeight="1">
      <c r="A91" s="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1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ht="15" customHeight="1">
      <c r="A92" s="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18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ht="15" customHeight="1">
      <c r="A93" s="1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18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ht="15" customHeight="1">
      <c r="A94" s="1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18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ht="15" customHeight="1">
      <c r="A95" s="1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18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ht="15" customHeight="1">
      <c r="A96" s="1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18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ht="15" customHeight="1">
      <c r="A97" s="1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8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ht="15" customHeight="1">
      <c r="A98" s="1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18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ht="15" customHeight="1">
      <c r="A99" s="1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18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ht="15" customHeight="1">
      <c r="A100" s="1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8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ht="15" customHeight="1">
      <c r="A101" s="1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8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ht="15" customHeight="1">
      <c r="A102" s="1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18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ht="15" customHeight="1">
      <c r="A103" s="1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18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ht="15" customHeight="1">
      <c r="A104" s="1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18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ht="15" customHeight="1">
      <c r="A105" s="1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18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ht="15" customHeight="1">
      <c r="A106" s="1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18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ht="15" customHeight="1">
      <c r="A107" s="1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18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ht="15" customHeight="1">
      <c r="A108" s="1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18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ht="15" customHeight="1">
      <c r="A109" s="1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18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ht="15" customHeight="1">
      <c r="A110" s="1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18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ht="15" customHeight="1">
      <c r="A111" s="1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18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ht="15" customHeight="1">
      <c r="A112" s="1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18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ht="15" customHeight="1">
      <c r="A113" s="1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18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ht="15" customHeight="1">
      <c r="A114" s="1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18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ht="15" customHeight="1">
      <c r="A115" s="1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18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ht="15" customHeight="1">
      <c r="A116" s="1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8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ht="15" customHeight="1">
      <c r="A117" s="1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8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ht="15" customHeight="1">
      <c r="A118" s="1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18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ht="15" customHeight="1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18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ht="15" customHeight="1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18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ht="15" customHeight="1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8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</row>
    <row r="122" spans="1:25" ht="15" customHeight="1">
      <c r="A122" s="1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8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5" customHeight="1">
      <c r="A123" s="1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18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</row>
    <row r="124" spans="1:25" ht="15" customHeight="1">
      <c r="A124" s="1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18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</row>
    <row r="125" spans="1:25" ht="15" customHeight="1">
      <c r="A125" s="1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18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</row>
    <row r="126" spans="1:25" ht="15" customHeight="1">
      <c r="A126" s="1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18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</row>
    <row r="127" spans="1:25" ht="15" customHeight="1">
      <c r="A127" s="1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18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ht="15" customHeight="1">
      <c r="A128" s="1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18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ht="15" customHeight="1">
      <c r="A129" s="1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18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ht="15" customHeight="1">
      <c r="A130" s="1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18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ht="15" customHeight="1">
      <c r="A131" s="1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18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ht="15" customHeight="1">
      <c r="A132" s="1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18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ht="15" customHeight="1">
      <c r="A133" s="1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18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ht="15" customHeight="1">
      <c r="A134" s="1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18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ht="15" customHeight="1">
      <c r="A135" s="1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1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ht="15" customHeight="1">
      <c r="A136" s="1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18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ht="15" customHeight="1">
      <c r="A137" s="1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18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ht="15" customHeight="1">
      <c r="A138" s="1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18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ht="15" customHeight="1">
      <c r="A139" s="1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18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5" customHeight="1">
      <c r="A140" s="1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18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</row>
    <row r="141" spans="1:25" ht="15" customHeight="1">
      <c r="A141" s="1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18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</row>
    <row r="142" spans="1:25" ht="15" customHeight="1">
      <c r="A142" s="1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18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</row>
    <row r="143" spans="1:25" ht="15" customHeight="1">
      <c r="A143" s="1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18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</row>
    <row r="144" spans="1:25" ht="15" customHeight="1">
      <c r="A144" s="1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18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ht="15" customHeight="1">
      <c r="A145" s="1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18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ht="15" customHeight="1">
      <c r="A146" s="1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18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ht="15" customHeight="1">
      <c r="A147" s="1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18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ht="15" customHeight="1">
      <c r="A148" s="1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18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ht="15" customHeight="1">
      <c r="A149" s="1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18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ht="15" customHeight="1">
      <c r="A150" s="1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18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ht="15" customHeight="1">
      <c r="A151" s="1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18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ht="15" customHeight="1">
      <c r="A152" s="1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18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ht="15" customHeight="1">
      <c r="A153" s="1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18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ht="15" customHeight="1">
      <c r="A154" s="1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18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ht="15" customHeight="1">
      <c r="A155" s="1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18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ht="15" customHeight="1">
      <c r="A156" s="1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18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ht="15" customHeight="1">
      <c r="A157" s="1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18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ht="15" customHeight="1">
      <c r="A158" s="1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18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ht="15" customHeight="1">
      <c r="A159" s="1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18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ht="15" customHeight="1">
      <c r="A160" s="1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18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ht="15" customHeight="1">
      <c r="A161" s="1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18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ht="15" customHeight="1">
      <c r="A162" s="1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18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ht="15" customHeight="1">
      <c r="A163" s="1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18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ht="15" customHeight="1">
      <c r="A164" s="1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18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ht="15" customHeight="1">
      <c r="A165" s="1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18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ht="15" customHeight="1">
      <c r="A166" s="1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18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ht="15" customHeight="1">
      <c r="A167" s="1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18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5" customHeight="1">
      <c r="A168" s="1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18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</row>
    <row r="169" spans="1:25" ht="15" customHeight="1">
      <c r="A169" s="1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18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</row>
    <row r="170" spans="1:25" ht="15" customHeight="1">
      <c r="A170" s="1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18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</row>
    <row r="171" spans="1:25" ht="15" customHeight="1">
      <c r="A171" s="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8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15" customHeight="1">
      <c r="A172" s="1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18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15" customHeight="1">
      <c r="A173" s="1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18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ht="15" customHeight="1">
      <c r="A174" s="1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18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ht="15" customHeight="1">
      <c r="A175" s="1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18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ht="15" customHeight="1">
      <c r="A176" s="1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18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ht="15" customHeight="1">
      <c r="A177" s="1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18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ht="15" customHeight="1">
      <c r="A178" s="1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18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ht="15" customHeight="1">
      <c r="A179" s="1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1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ht="15" customHeight="1">
      <c r="A180" s="1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18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ht="15" customHeight="1">
      <c r="A181" s="1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18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ht="15" customHeight="1">
      <c r="A182" s="1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18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ht="15" customHeight="1">
      <c r="A183" s="1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18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ht="15" customHeight="1">
      <c r="A184" s="1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18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ht="15" customHeight="1">
      <c r="A185" s="1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18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ht="15" customHeight="1">
      <c r="A186" s="1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18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ht="15" customHeight="1">
      <c r="A187" s="1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18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ht="15" customHeight="1">
      <c r="A188" s="1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18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</row>
    <row r="189" spans="1:25" ht="15" customHeight="1">
      <c r="A189" s="1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18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</row>
    <row r="190" spans="1:25" ht="15" customHeight="1">
      <c r="A190" s="1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18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</row>
    <row r="191" spans="1:25" ht="15" customHeight="1">
      <c r="A191" s="1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18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</row>
    <row r="192" spans="1:25" ht="15" customHeight="1">
      <c r="A192" s="1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18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</row>
    <row r="193" spans="1:25" ht="15" customHeight="1">
      <c r="A193" s="1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18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</row>
    <row r="194" spans="1:25" ht="15" customHeight="1">
      <c r="A194" s="1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18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</row>
    <row r="195" spans="1:25" ht="15" customHeight="1">
      <c r="A195" s="1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18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</row>
    <row r="196" spans="1:25" ht="15" customHeight="1">
      <c r="A196" s="1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18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</row>
    <row r="197" spans="1:25" ht="15" customHeight="1">
      <c r="A197" s="1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18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</row>
    <row r="198" spans="1:25" ht="15" customHeight="1">
      <c r="A198" s="1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18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</row>
    <row r="199" spans="1:25" ht="15" customHeight="1">
      <c r="A199" s="1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18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</row>
    <row r="200" spans="1:25" ht="15" customHeight="1">
      <c r="A200" s="1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18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</row>
    <row r="201" spans="1:25" ht="15" customHeight="1">
      <c r="A201" s="1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18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</row>
    <row r="202" spans="1:25" ht="15" customHeight="1">
      <c r="A202" s="1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18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</row>
    <row r="203" spans="1:25" ht="15" customHeight="1">
      <c r="A203" s="1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18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</row>
    <row r="204" spans="1:25" ht="15" customHeight="1">
      <c r="A204" s="1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18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</row>
    <row r="205" spans="1:25" ht="15" customHeight="1">
      <c r="A205" s="1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18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</row>
    <row r="206" spans="1:25" ht="15" customHeight="1">
      <c r="A206" s="1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18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</row>
    <row r="207" spans="1:25" ht="15" customHeight="1">
      <c r="A207" s="1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18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</row>
    <row r="208" spans="1:25" ht="15" customHeight="1">
      <c r="A208" s="1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18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</row>
    <row r="209" spans="1:25" ht="15" customHeight="1">
      <c r="A209" s="1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18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</row>
    <row r="210" spans="1:25" ht="15" customHeight="1">
      <c r="A210" s="1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18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</row>
    <row r="211" spans="1:25" ht="15" customHeight="1">
      <c r="A211" s="1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18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</row>
    <row r="212" spans="1:25" ht="15" customHeight="1">
      <c r="A212" s="1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18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</row>
    <row r="213" spans="1:25" ht="15" customHeight="1">
      <c r="A213" s="1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18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</row>
    <row r="214" spans="1:25" ht="15" customHeight="1">
      <c r="A214" s="1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18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25" ht="15" customHeight="1">
      <c r="A215" s="1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18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25" ht="15" customHeight="1">
      <c r="A216" s="1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18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</row>
    <row r="217" spans="1:25" ht="15" customHeight="1">
      <c r="A217" s="1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18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</row>
    <row r="218" spans="1:25" ht="15" customHeight="1">
      <c r="A218" s="1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18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</row>
    <row r="219" spans="1:25" ht="15" customHeight="1">
      <c r="A219" s="1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18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</row>
    <row r="220" spans="1:25" ht="15" customHeight="1">
      <c r="A220" s="1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18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</row>
    <row r="221" spans="1:25" ht="15" customHeight="1">
      <c r="A221" s="1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18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</row>
    <row r="222" spans="1:25" ht="15" customHeight="1">
      <c r="A222" s="1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18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</row>
    <row r="223" spans="1:25" ht="15" customHeight="1">
      <c r="A223" s="1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1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</row>
    <row r="224" spans="1:25" ht="15" customHeight="1">
      <c r="A224" s="1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18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</row>
    <row r="225" spans="1:25" ht="15" customHeight="1">
      <c r="A225" s="1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18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</row>
    <row r="226" spans="1:25" ht="15" customHeight="1">
      <c r="A226" s="1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18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</row>
    <row r="227" spans="1:25" ht="15" customHeight="1">
      <c r="A227" s="1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18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</row>
    <row r="228" spans="1:25" ht="15" customHeight="1">
      <c r="A228" s="1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18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 spans="1:25" ht="15" customHeight="1">
      <c r="A229" s="1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18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</row>
    <row r="230" spans="1:25" ht="15" customHeight="1">
      <c r="A230" s="1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18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</row>
    <row r="231" spans="1:25" ht="15" customHeight="1">
      <c r="A231" s="1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18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</row>
    <row r="232" spans="1:25" ht="15" customHeight="1">
      <c r="A232" s="1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18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</row>
    <row r="233" spans="1:25" ht="15" customHeight="1">
      <c r="A233" s="1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18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</row>
    <row r="234" spans="1:25" ht="15" customHeight="1">
      <c r="A234" s="1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18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</row>
    <row r="235" spans="1:25" ht="15" customHeight="1">
      <c r="A235" s="1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18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</row>
    <row r="236" spans="1:25" ht="15" customHeight="1">
      <c r="A236" s="1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18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</row>
    <row r="237" spans="1:25" ht="15" customHeight="1">
      <c r="A237" s="1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18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</row>
    <row r="238" spans="1:25" ht="15" customHeight="1">
      <c r="A238" s="1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18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</row>
    <row r="239" spans="1:25" ht="15" customHeight="1">
      <c r="A239" s="1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18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</row>
    <row r="240" spans="1:25" ht="1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8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25:K25"/>
    <mergeCell ref="B26:K26"/>
    <mergeCell ref="B27:K27"/>
    <mergeCell ref="B35:K35"/>
    <mergeCell ref="A4:A5"/>
    <mergeCell ref="B4:B5"/>
    <mergeCell ref="C4:G4"/>
    <mergeCell ref="B6:K6"/>
    <mergeCell ref="B7:K7"/>
    <mergeCell ref="B20:K20"/>
  </mergeCells>
  <printOptions horizontalCentered="1"/>
  <pageMargins left="0.25" right="0.25" top="0.25" bottom="0.2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1" width="4.33203125" customWidth="1"/>
    <col min="2" max="2" width="47.6640625" customWidth="1"/>
    <col min="3" max="3" width="19.88671875" customWidth="1"/>
    <col min="4" max="4" width="23" customWidth="1"/>
    <col min="5" max="5" width="29.44140625" customWidth="1"/>
    <col min="6" max="25" width="9.109375" customWidth="1"/>
  </cols>
  <sheetData>
    <row r="1" spans="1:25" ht="30" customHeight="1">
      <c r="A1" s="2" t="s">
        <v>0</v>
      </c>
      <c r="B1" s="3" t="s">
        <v>2</v>
      </c>
      <c r="C1" s="2" t="s">
        <v>3</v>
      </c>
      <c r="D1" s="3" t="s">
        <v>4</v>
      </c>
      <c r="E1" s="3" t="s">
        <v>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0" customHeight="1">
      <c r="A2" s="5">
        <v>1</v>
      </c>
      <c r="B2" s="12" t="str">
        <f>HYPERLINK("https://books.google.ge/books?id=fAXWI5kF0EcC&amp;printsec=frontcover&amp;dq=books+used+to+teach+taxation+and+fiscal+policy&amp;hl=en&amp;sa=X&amp;ved=0ahUKEwiruZe99p7lAhXHa1AKHT2XBq8Q6AEIJzAA#v=onepage&amp;q&amp;f=false","ფისკალური პოლიტიკა")</f>
        <v>ფისკალური პოლიტიკა</v>
      </c>
      <c r="C2" s="14" t="s">
        <v>9</v>
      </c>
      <c r="D2" s="14" t="s">
        <v>9</v>
      </c>
      <c r="E2" s="14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>
      <c r="A3" s="5">
        <v>2</v>
      </c>
      <c r="B3" s="19" t="s">
        <v>11</v>
      </c>
      <c r="C3" s="14" t="s">
        <v>9</v>
      </c>
      <c r="D3" s="14" t="s">
        <v>9</v>
      </c>
      <c r="E3" s="5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30" customHeight="1">
      <c r="A4" s="5">
        <v>3</v>
      </c>
      <c r="B4" s="19" t="s">
        <v>12</v>
      </c>
      <c r="C4" s="14" t="s">
        <v>9</v>
      </c>
      <c r="D4" s="14" t="s">
        <v>9</v>
      </c>
      <c r="E4" s="14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30" customHeight="1">
      <c r="A5" s="5">
        <v>4</v>
      </c>
      <c r="B5" s="24" t="s">
        <v>13</v>
      </c>
      <c r="C5" s="14" t="s">
        <v>9</v>
      </c>
      <c r="D5" s="14" t="s">
        <v>9</v>
      </c>
      <c r="E5" s="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30" customHeight="1">
      <c r="A6" s="5">
        <v>5</v>
      </c>
      <c r="B6" s="19" t="s">
        <v>17</v>
      </c>
      <c r="C6" s="14" t="s">
        <v>9</v>
      </c>
      <c r="D6" s="14" t="s">
        <v>9</v>
      </c>
      <c r="E6" s="14" t="s">
        <v>9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0" customHeight="1">
      <c r="A7" s="5">
        <v>6</v>
      </c>
      <c r="B7" s="19" t="s">
        <v>19</v>
      </c>
      <c r="C7" s="14" t="s">
        <v>9</v>
      </c>
      <c r="D7" s="14" t="s">
        <v>9</v>
      </c>
      <c r="E7" s="14" t="s">
        <v>9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30" customHeight="1">
      <c r="A8" s="5">
        <v>7</v>
      </c>
      <c r="B8" s="19" t="s">
        <v>21</v>
      </c>
      <c r="C8" s="14" t="s">
        <v>9</v>
      </c>
      <c r="D8" s="14" t="s">
        <v>9</v>
      </c>
      <c r="E8" s="14" t="s">
        <v>9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30" customHeight="1">
      <c r="A9" s="5">
        <v>8</v>
      </c>
      <c r="B9" s="19" t="s">
        <v>24</v>
      </c>
      <c r="C9" s="14" t="s">
        <v>9</v>
      </c>
      <c r="D9" s="14" t="s">
        <v>9</v>
      </c>
      <c r="E9" s="14" t="s">
        <v>9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30" customHeight="1">
      <c r="A10" s="5">
        <v>9</v>
      </c>
      <c r="B10" s="12" t="str">
        <f>HYPERLINK("https://drive.google.com/open?id=1ZqIadyuBABM5pzFr6sA42df6wb8oqXUC","ინვესტიციების მართვა ")</f>
        <v xml:space="preserve">ინვესტიციების მართვა </v>
      </c>
      <c r="C10" s="14" t="s">
        <v>9</v>
      </c>
      <c r="D10" s="14" t="s">
        <v>9</v>
      </c>
      <c r="E10" s="14" t="s">
        <v>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30" customHeight="1">
      <c r="A11" s="5">
        <v>10</v>
      </c>
      <c r="B11" s="12" t="str">
        <f>HYPERLINK("https://drive.google.com/open?id=1vjpDbkcs38EAjfvC2AXtpGKBVmcsCg7V","ფინანსური ინსტიტუტები და ბაზრები")</f>
        <v>ფინანსური ინსტიტუტები და ბაზრები</v>
      </c>
      <c r="C11" s="14" t="s">
        <v>9</v>
      </c>
      <c r="D11" s="14" t="s">
        <v>9</v>
      </c>
      <c r="E11" s="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0" customHeight="1">
      <c r="A12" s="5">
        <v>11</v>
      </c>
      <c r="B12" s="19" t="s">
        <v>37</v>
      </c>
      <c r="C12" s="14" t="s">
        <v>9</v>
      </c>
      <c r="D12" s="14" t="s">
        <v>38</v>
      </c>
      <c r="E12" s="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0" customHeight="1">
      <c r="A13" s="5">
        <v>12</v>
      </c>
      <c r="B13" s="24" t="s">
        <v>39</v>
      </c>
      <c r="C13" s="14" t="s">
        <v>9</v>
      </c>
      <c r="D13" s="14" t="s">
        <v>38</v>
      </c>
      <c r="E13" s="14" t="s">
        <v>9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30" customHeight="1">
      <c r="A14" s="5">
        <v>13</v>
      </c>
      <c r="B14" s="24" t="s">
        <v>42</v>
      </c>
      <c r="C14" s="14" t="s">
        <v>9</v>
      </c>
      <c r="D14" s="14" t="s">
        <v>9</v>
      </c>
      <c r="E14" s="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30" customHeight="1">
      <c r="A15" s="5">
        <v>14</v>
      </c>
      <c r="B15" s="24" t="s">
        <v>43</v>
      </c>
      <c r="C15" s="14" t="s">
        <v>9</v>
      </c>
      <c r="D15" s="14" t="s">
        <v>9</v>
      </c>
      <c r="E15" s="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30" customHeight="1">
      <c r="A16" s="5">
        <v>15</v>
      </c>
      <c r="B16" s="24" t="s">
        <v>47</v>
      </c>
      <c r="C16" s="14" t="s">
        <v>9</v>
      </c>
      <c r="D16" s="14" t="s">
        <v>38</v>
      </c>
      <c r="E16" s="14" t="s">
        <v>38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30" customHeight="1">
      <c r="A17" s="5">
        <v>16</v>
      </c>
      <c r="B17" s="24" t="s">
        <v>48</v>
      </c>
      <c r="C17" s="14" t="s">
        <v>9</v>
      </c>
      <c r="D17" s="14" t="s">
        <v>9</v>
      </c>
      <c r="E17" s="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30" customHeight="1">
      <c r="A18" s="5">
        <v>17</v>
      </c>
      <c r="B18" s="24" t="s">
        <v>49</v>
      </c>
      <c r="C18" s="14" t="s">
        <v>9</v>
      </c>
      <c r="D18" s="14" t="s">
        <v>38</v>
      </c>
      <c r="E18" s="14" t="s">
        <v>9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30" customHeight="1">
      <c r="A19" s="5">
        <v>18</v>
      </c>
      <c r="B19" s="24" t="s">
        <v>50</v>
      </c>
      <c r="C19" s="14" t="s">
        <v>9</v>
      </c>
      <c r="D19" s="14" t="s">
        <v>38</v>
      </c>
      <c r="E19" s="14" t="s">
        <v>9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30" customHeight="1">
      <c r="A20" s="5">
        <v>19</v>
      </c>
      <c r="B20" s="24" t="s">
        <v>52</v>
      </c>
      <c r="C20" s="14" t="s">
        <v>9</v>
      </c>
      <c r="D20" s="14" t="s">
        <v>38</v>
      </c>
      <c r="E20" s="14" t="s">
        <v>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30" customHeight="1">
      <c r="A21" s="5">
        <v>20</v>
      </c>
      <c r="B21" s="24" t="s">
        <v>54</v>
      </c>
      <c r="C21" s="14" t="s">
        <v>9</v>
      </c>
      <c r="D21" s="14" t="s">
        <v>9</v>
      </c>
      <c r="E21" s="14" t="s">
        <v>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30" customHeight="1">
      <c r="A22" s="5">
        <v>21</v>
      </c>
      <c r="B22" s="19" t="s">
        <v>56</v>
      </c>
      <c r="C22" s="14" t="s">
        <v>9</v>
      </c>
      <c r="D22" s="14" t="s">
        <v>9</v>
      </c>
      <c r="E22" s="14" t="s">
        <v>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30" customHeight="1">
      <c r="A23" s="16"/>
      <c r="B23" s="3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30" customHeight="1">
      <c r="A24" s="16"/>
      <c r="B24" s="3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30" customHeight="1">
      <c r="A25" s="16"/>
      <c r="B25" s="3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30" customHeight="1">
      <c r="A26" s="16"/>
      <c r="B26" s="3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30" customHeight="1">
      <c r="A27" s="16"/>
      <c r="B27" s="3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30" customHeight="1">
      <c r="A28" s="16"/>
      <c r="B28" s="3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30" customHeight="1">
      <c r="A29" s="16"/>
      <c r="B29" s="3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30" customHeight="1">
      <c r="A30" s="16"/>
      <c r="B30" s="3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30" customHeight="1">
      <c r="A31" s="16"/>
      <c r="B31" s="3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30" customHeight="1">
      <c r="A32" s="16"/>
      <c r="B32" s="3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30" customHeight="1">
      <c r="A33" s="16"/>
      <c r="B33" s="3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30" customHeight="1">
      <c r="A34" s="16"/>
      <c r="B34" s="3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30" customHeight="1">
      <c r="A35" s="16"/>
      <c r="B35" s="3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30" customHeight="1">
      <c r="A36" s="16"/>
      <c r="B36" s="3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30" customHeight="1">
      <c r="A37" s="16"/>
      <c r="B37" s="35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30" customHeight="1">
      <c r="A38" s="16"/>
      <c r="B38" s="3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30" customHeight="1">
      <c r="A39" s="16"/>
      <c r="B39" s="3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30" customHeight="1">
      <c r="A40" s="16"/>
      <c r="B40" s="3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30" customHeight="1">
      <c r="A41" s="16"/>
      <c r="B41" s="3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30" customHeight="1">
      <c r="A42" s="16"/>
      <c r="B42" s="3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30" customHeight="1">
      <c r="A43" s="16"/>
      <c r="B43" s="3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30" customHeight="1">
      <c r="A44" s="16"/>
      <c r="B44" s="3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30" customHeight="1">
      <c r="A45" s="16"/>
      <c r="B45" s="3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30" customHeight="1">
      <c r="A46" s="16"/>
      <c r="B46" s="35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30" customHeight="1">
      <c r="A47" s="16"/>
      <c r="B47" s="3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30" customHeight="1">
      <c r="A48" s="16"/>
      <c r="B48" s="3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30" customHeight="1">
      <c r="A49" s="16"/>
      <c r="B49" s="3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30" customHeight="1">
      <c r="A50" s="16"/>
      <c r="B50" s="3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30" customHeight="1">
      <c r="A51" s="16"/>
      <c r="B51" s="35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spans="1:25" ht="30" customHeight="1">
      <c r="A52" s="16"/>
      <c r="B52" s="3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30" customHeight="1">
      <c r="A53" s="16"/>
      <c r="B53" s="3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30" customHeight="1">
      <c r="A54" s="16"/>
      <c r="B54" s="3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spans="1:25" ht="30" customHeight="1">
      <c r="A55" s="16"/>
      <c r="B55" s="3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30" customHeight="1">
      <c r="A56" s="16"/>
      <c r="B56" s="3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30" customHeight="1">
      <c r="A57" s="16"/>
      <c r="B57" s="3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30" customHeight="1">
      <c r="A58" s="16"/>
      <c r="B58" s="3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30" customHeight="1">
      <c r="A59" s="16"/>
      <c r="B59" s="35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30" customHeight="1">
      <c r="A60" s="16"/>
      <c r="B60" s="3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30" customHeight="1">
      <c r="A61" s="16"/>
      <c r="B61" s="3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30" customHeight="1">
      <c r="A62" s="16"/>
      <c r="B62" s="3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30" customHeight="1">
      <c r="A63" s="16"/>
      <c r="B63" s="3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30" customHeight="1">
      <c r="A64" s="16"/>
      <c r="B64" s="3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30" customHeight="1">
      <c r="A65" s="16"/>
      <c r="B65" s="35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30" customHeight="1">
      <c r="A66" s="16"/>
      <c r="B66" s="3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30" customHeight="1">
      <c r="A67" s="16"/>
      <c r="B67" s="35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30" customHeight="1">
      <c r="A68" s="16"/>
      <c r="B68" s="35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30" customHeight="1">
      <c r="A69" s="16"/>
      <c r="B69" s="35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30" customHeight="1">
      <c r="A70" s="16"/>
      <c r="B70" s="3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30" customHeight="1">
      <c r="A71" s="16"/>
      <c r="B71" s="3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30" customHeight="1">
      <c r="A72" s="16"/>
      <c r="B72" s="3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30" customHeight="1">
      <c r="A73" s="16"/>
      <c r="B73" s="3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30" customHeight="1">
      <c r="A74" s="16"/>
      <c r="B74" s="3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30" customHeight="1">
      <c r="A75" s="16"/>
      <c r="B75" s="3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30" customHeight="1">
      <c r="A76" s="16"/>
      <c r="B76" s="3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30" customHeight="1">
      <c r="A77" s="16"/>
      <c r="B77" s="3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30" customHeight="1">
      <c r="A78" s="16"/>
      <c r="B78" s="35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30" customHeight="1">
      <c r="A79" s="16"/>
      <c r="B79" s="35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30" customHeight="1">
      <c r="A80" s="16"/>
      <c r="B80" s="35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30" customHeight="1">
      <c r="A81" s="16"/>
      <c r="B81" s="3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30" customHeight="1">
      <c r="A82" s="16"/>
      <c r="B82" s="35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30" customHeight="1">
      <c r="A83" s="16"/>
      <c r="B83" s="3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30" customHeight="1">
      <c r="A84" s="16"/>
      <c r="B84" s="35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30" customHeight="1">
      <c r="A85" s="16"/>
      <c r="B85" s="3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30" customHeight="1">
      <c r="A86" s="16"/>
      <c r="B86" s="3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30" customHeight="1">
      <c r="A87" s="16"/>
      <c r="B87" s="3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30" customHeight="1">
      <c r="A88" s="16"/>
      <c r="B88" s="3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30" customHeight="1">
      <c r="A89" s="16"/>
      <c r="B89" s="3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30" customHeight="1">
      <c r="A90" s="16"/>
      <c r="B90" s="35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30" customHeight="1">
      <c r="A91" s="16"/>
      <c r="B91" s="35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30" customHeight="1">
      <c r="A92" s="16"/>
      <c r="B92" s="3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30" customHeight="1">
      <c r="A93" s="16"/>
      <c r="B93" s="35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30" customHeight="1">
      <c r="A94" s="16"/>
      <c r="B94" s="3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30" customHeight="1">
      <c r="A95" s="16"/>
      <c r="B95" s="35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30" customHeight="1">
      <c r="A96" s="16"/>
      <c r="B96" s="35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30" customHeight="1">
      <c r="A97" s="16"/>
      <c r="B97" s="35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30" customHeight="1">
      <c r="A98" s="16"/>
      <c r="B98" s="35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30" customHeight="1">
      <c r="A99" s="16"/>
      <c r="B99" s="3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30" customHeight="1">
      <c r="A100" s="16"/>
      <c r="B100" s="35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30" customHeight="1">
      <c r="A101" s="16"/>
      <c r="B101" s="3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30" customHeight="1">
      <c r="A102" s="16"/>
      <c r="B102" s="35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30" customHeight="1">
      <c r="A103" s="16"/>
      <c r="B103" s="3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30" customHeight="1">
      <c r="A104" s="16"/>
      <c r="B104" s="3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30" customHeight="1">
      <c r="A105" s="16"/>
      <c r="B105" s="3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30" customHeight="1">
      <c r="A106" s="16"/>
      <c r="B106" s="3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30" customHeight="1">
      <c r="A107" s="16"/>
      <c r="B107" s="3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30" customHeight="1">
      <c r="A108" s="16"/>
      <c r="B108" s="35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30" customHeight="1">
      <c r="A109" s="16"/>
      <c r="B109" s="35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30" customHeight="1">
      <c r="A110" s="16"/>
      <c r="B110" s="3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30" customHeight="1">
      <c r="A111" s="16"/>
      <c r="B111" s="35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30" customHeight="1">
      <c r="A112" s="16"/>
      <c r="B112" s="3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30" customHeight="1">
      <c r="A113" s="16"/>
      <c r="B113" s="3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30" customHeight="1">
      <c r="A114" s="16"/>
      <c r="B114" s="35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30" customHeight="1">
      <c r="A115" s="16"/>
      <c r="B115" s="35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30" customHeight="1">
      <c r="A116" s="16"/>
      <c r="B116" s="35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30" customHeight="1">
      <c r="A117" s="16"/>
      <c r="B117" s="35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30" customHeight="1">
      <c r="A118" s="16"/>
      <c r="B118" s="35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30" customHeight="1">
      <c r="A119" s="16"/>
      <c r="B119" s="35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30" customHeight="1">
      <c r="A120" s="16"/>
      <c r="B120" s="35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30" customHeight="1">
      <c r="A121" s="16"/>
      <c r="B121" s="3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30" customHeight="1">
      <c r="A122" s="16"/>
      <c r="B122" s="35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30" customHeight="1">
      <c r="A123" s="16"/>
      <c r="B123" s="35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30" customHeight="1">
      <c r="A124" s="16"/>
      <c r="B124" s="35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30" customHeight="1">
      <c r="A125" s="16"/>
      <c r="B125" s="35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30" customHeight="1">
      <c r="A126" s="16"/>
      <c r="B126" s="35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30" customHeight="1">
      <c r="A127" s="16"/>
      <c r="B127" s="35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30" customHeight="1">
      <c r="A128" s="16"/>
      <c r="B128" s="35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30" customHeight="1">
      <c r="A129" s="16"/>
      <c r="B129" s="35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30" customHeight="1">
      <c r="A130" s="16"/>
      <c r="B130" s="35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30" customHeight="1">
      <c r="A131" s="16"/>
      <c r="B131" s="3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30" customHeight="1">
      <c r="A132" s="16"/>
      <c r="B132" s="35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30" customHeight="1">
      <c r="A133" s="16"/>
      <c r="B133" s="35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30" customHeight="1">
      <c r="A134" s="16"/>
      <c r="B134" s="35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30" customHeight="1">
      <c r="A135" s="16"/>
      <c r="B135" s="35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30" customHeight="1">
      <c r="A136" s="16"/>
      <c r="B136" s="35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30" customHeight="1">
      <c r="A137" s="16"/>
      <c r="B137" s="35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30" customHeight="1">
      <c r="A138" s="16"/>
      <c r="B138" s="35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30" customHeight="1">
      <c r="A139" s="16"/>
      <c r="B139" s="35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30" customHeight="1">
      <c r="A140" s="16"/>
      <c r="B140" s="35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30" customHeight="1">
      <c r="A141" s="16"/>
      <c r="B141" s="35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30" customHeight="1">
      <c r="A142" s="16"/>
      <c r="B142" s="35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30" customHeight="1">
      <c r="A143" s="16"/>
      <c r="B143" s="35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30" customHeight="1">
      <c r="A144" s="16"/>
      <c r="B144" s="35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30" customHeight="1">
      <c r="A145" s="16"/>
      <c r="B145" s="35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30" customHeight="1">
      <c r="A146" s="16"/>
      <c r="B146" s="35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30" customHeight="1">
      <c r="A147" s="16"/>
      <c r="B147" s="35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30" customHeight="1">
      <c r="A148" s="16"/>
      <c r="B148" s="35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30" customHeight="1">
      <c r="A149" s="16"/>
      <c r="B149" s="35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30" customHeight="1">
      <c r="A150" s="16"/>
      <c r="B150" s="35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30" customHeight="1">
      <c r="A151" s="16"/>
      <c r="B151" s="35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30" customHeight="1">
      <c r="A152" s="16"/>
      <c r="B152" s="35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30" customHeight="1">
      <c r="A153" s="16"/>
      <c r="B153" s="3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30" customHeight="1">
      <c r="A154" s="16"/>
      <c r="B154" s="35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30" customHeight="1">
      <c r="A155" s="16"/>
      <c r="B155" s="35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30" customHeight="1">
      <c r="A156" s="16"/>
      <c r="B156" s="35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30" customHeight="1">
      <c r="A157" s="16"/>
      <c r="B157" s="35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30" customHeight="1">
      <c r="A158" s="16"/>
      <c r="B158" s="3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30" customHeight="1">
      <c r="A159" s="16"/>
      <c r="B159" s="35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30" customHeight="1">
      <c r="A160" s="16"/>
      <c r="B160" s="35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30" customHeight="1">
      <c r="A161" s="16"/>
      <c r="B161" s="35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30" customHeight="1">
      <c r="A162" s="16"/>
      <c r="B162" s="35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30" customHeight="1">
      <c r="A163" s="16"/>
      <c r="B163" s="35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30" customHeight="1">
      <c r="A164" s="16"/>
      <c r="B164" s="35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30" customHeight="1">
      <c r="A165" s="16"/>
      <c r="B165" s="35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30" customHeight="1">
      <c r="A166" s="16"/>
      <c r="B166" s="35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30" customHeight="1">
      <c r="A167" s="16"/>
      <c r="B167" s="3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30" customHeight="1">
      <c r="A168" s="16"/>
      <c r="B168" s="35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30" customHeight="1">
      <c r="A169" s="16"/>
      <c r="B169" s="35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30" customHeight="1">
      <c r="A170" s="16"/>
      <c r="B170" s="35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30" customHeight="1">
      <c r="A171" s="16"/>
      <c r="B171" s="35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30" customHeight="1">
      <c r="A172" s="16"/>
      <c r="B172" s="35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30" customHeight="1">
      <c r="A173" s="16"/>
      <c r="B173" s="35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30" customHeight="1">
      <c r="A174" s="16"/>
      <c r="B174" s="35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30" customHeight="1">
      <c r="A175" s="16"/>
      <c r="B175" s="35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30" customHeight="1">
      <c r="A176" s="16"/>
      <c r="B176" s="35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30" customHeight="1">
      <c r="A177" s="16"/>
      <c r="B177" s="35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30" customHeight="1">
      <c r="A178" s="16"/>
      <c r="B178" s="35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30" customHeight="1">
      <c r="A179" s="16"/>
      <c r="B179" s="35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30" customHeight="1">
      <c r="A180" s="16"/>
      <c r="B180" s="35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30" customHeight="1">
      <c r="A181" s="16"/>
      <c r="B181" s="35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30" customHeight="1">
      <c r="A182" s="16"/>
      <c r="B182" s="35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30" customHeight="1">
      <c r="A183" s="16"/>
      <c r="B183" s="35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30" customHeight="1">
      <c r="A184" s="16"/>
      <c r="B184" s="35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30" customHeight="1">
      <c r="A185" s="16"/>
      <c r="B185" s="35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30" customHeight="1">
      <c r="A186" s="16"/>
      <c r="B186" s="35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30" customHeight="1">
      <c r="A187" s="16"/>
      <c r="B187" s="35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30" customHeight="1">
      <c r="A188" s="16"/>
      <c r="B188" s="35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30" customHeight="1">
      <c r="A189" s="16"/>
      <c r="B189" s="35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30" customHeight="1">
      <c r="A190" s="16"/>
      <c r="B190" s="35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30" customHeight="1">
      <c r="A191" s="16"/>
      <c r="B191" s="35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30" customHeight="1">
      <c r="A192" s="16"/>
      <c r="B192" s="3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30" customHeight="1">
      <c r="A193" s="16"/>
      <c r="B193" s="35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30" customHeight="1">
      <c r="A194" s="16"/>
      <c r="B194" s="3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30" customHeight="1">
      <c r="A195" s="16"/>
      <c r="B195" s="35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30" customHeight="1">
      <c r="A196" s="16"/>
      <c r="B196" s="35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30" customHeight="1">
      <c r="A197" s="16"/>
      <c r="B197" s="35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30" customHeight="1">
      <c r="A198" s="16"/>
      <c r="B198" s="35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30" customHeight="1">
      <c r="A199" s="16"/>
      <c r="B199" s="35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30" customHeight="1">
      <c r="A200" s="16"/>
      <c r="B200" s="35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30" customHeight="1">
      <c r="A201" s="16"/>
      <c r="B201" s="35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30" customHeight="1">
      <c r="A202" s="16"/>
      <c r="B202" s="35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30" customHeight="1">
      <c r="A203" s="16"/>
      <c r="B203" s="35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30" customHeight="1">
      <c r="A204" s="16"/>
      <c r="B204" s="35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30" customHeight="1">
      <c r="A205" s="16"/>
      <c r="B205" s="35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30" customHeight="1">
      <c r="A206" s="16"/>
      <c r="B206" s="35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30" customHeight="1">
      <c r="A207" s="16"/>
      <c r="B207" s="35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30" customHeight="1">
      <c r="A208" s="16"/>
      <c r="B208" s="35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30" customHeight="1">
      <c r="A209" s="16"/>
      <c r="B209" s="3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30" customHeight="1">
      <c r="A210" s="16"/>
      <c r="B210" s="35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30" customHeight="1">
      <c r="A211" s="16"/>
      <c r="B211" s="35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30" customHeight="1">
      <c r="A212" s="16"/>
      <c r="B212" s="35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30" customHeight="1">
      <c r="A213" s="16"/>
      <c r="B213" s="35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30" customHeight="1">
      <c r="A214" s="16"/>
      <c r="B214" s="35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30" customHeight="1">
      <c r="A215" s="16"/>
      <c r="B215" s="35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30" customHeight="1">
      <c r="A216" s="16"/>
      <c r="B216" s="35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30" customHeight="1">
      <c r="A217" s="16"/>
      <c r="B217" s="35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30" customHeight="1">
      <c r="A218" s="16"/>
      <c r="B218" s="35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30" customHeight="1">
      <c r="A219" s="16"/>
      <c r="B219" s="35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30" customHeight="1">
      <c r="A220" s="16"/>
      <c r="B220" s="35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30" customHeight="1">
      <c r="A221" s="16"/>
      <c r="B221" s="35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30" customHeight="1">
      <c r="A222" s="16"/>
      <c r="B222" s="35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abSelected="1" workbookViewId="0">
      <pane ySplit="1" topLeftCell="A2" activePane="bottomLeft" state="frozen"/>
      <selection pane="bottomLeft" activeCell="F18" sqref="F18"/>
    </sheetView>
  </sheetViews>
  <sheetFormatPr defaultColWidth="14.44140625" defaultRowHeight="15" customHeight="1"/>
  <cols>
    <col min="1" max="1" width="6.44140625" customWidth="1"/>
    <col min="2" max="2" width="58.44140625" customWidth="1"/>
    <col min="3" max="3" width="97" customWidth="1"/>
    <col min="4" max="6" width="8.6640625" customWidth="1"/>
  </cols>
  <sheetData>
    <row r="1" spans="1:23" ht="19.5" customHeight="1">
      <c r="A1" s="51"/>
      <c r="B1" s="51" t="s">
        <v>90</v>
      </c>
      <c r="C1" s="51" t="s">
        <v>7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9.5" customHeight="1">
      <c r="A2" s="11">
        <v>1</v>
      </c>
      <c r="B2" s="19" t="s">
        <v>45</v>
      </c>
      <c r="C2" s="21" t="s">
        <v>10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19.5" customHeight="1">
      <c r="A3" s="11">
        <v>2</v>
      </c>
      <c r="B3" s="19" t="s">
        <v>11</v>
      </c>
      <c r="C3" s="26" t="s">
        <v>15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9.5" customHeight="1">
      <c r="A4" s="11">
        <v>3</v>
      </c>
      <c r="B4" s="19" t="s">
        <v>12</v>
      </c>
      <c r="C4" s="21" t="s">
        <v>10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ht="19.5" customHeight="1">
      <c r="A5" s="11">
        <v>4</v>
      </c>
      <c r="B5" s="24" t="s">
        <v>13</v>
      </c>
      <c r="C5" s="26" t="s">
        <v>20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ht="27.75" customHeight="1">
      <c r="A6" s="11">
        <v>5</v>
      </c>
      <c r="B6" s="19" t="s">
        <v>17</v>
      </c>
      <c r="C6" s="26" t="s">
        <v>22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19.5" customHeight="1">
      <c r="A7" s="11">
        <v>6</v>
      </c>
      <c r="B7" s="19" t="s">
        <v>19</v>
      </c>
      <c r="C7" s="26" t="s">
        <v>25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ht="19.5" customHeight="1">
      <c r="A8" s="11">
        <v>7</v>
      </c>
      <c r="B8" s="19" t="s">
        <v>21</v>
      </c>
      <c r="C8" s="21" t="s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ht="19.5" customHeight="1">
      <c r="A9" s="11">
        <v>8</v>
      </c>
      <c r="B9" s="19" t="s">
        <v>24</v>
      </c>
      <c r="C9" s="21" t="s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ht="19.5" customHeight="1">
      <c r="A10" s="11">
        <v>9</v>
      </c>
      <c r="B10" s="19" t="s">
        <v>91</v>
      </c>
      <c r="C10" s="26" t="s">
        <v>31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ht="19.5" customHeight="1">
      <c r="A11" s="11">
        <v>10</v>
      </c>
      <c r="B11" s="19" t="s">
        <v>65</v>
      </c>
      <c r="C11" s="21" t="s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ht="19.5" customHeight="1">
      <c r="A12" s="11">
        <v>11</v>
      </c>
      <c r="B12" s="19" t="s">
        <v>37</v>
      </c>
      <c r="C12" s="21" t="s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ht="20.25" customHeight="1">
      <c r="A13" s="11">
        <v>12</v>
      </c>
      <c r="B13" s="24" t="s">
        <v>39</v>
      </c>
      <c r="C13" s="26" t="s">
        <v>40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ht="19.5" customHeight="1">
      <c r="A14" s="11">
        <v>13</v>
      </c>
      <c r="B14" s="24" t="s">
        <v>42</v>
      </c>
      <c r="C14" s="21" t="s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9.5" customHeight="1">
      <c r="A15" s="11">
        <v>14</v>
      </c>
      <c r="B15" s="24" t="s">
        <v>43</v>
      </c>
      <c r="C15" s="21" t="s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ht="19.5" customHeight="1">
      <c r="A16" s="11">
        <v>15</v>
      </c>
      <c r="B16" s="24" t="s">
        <v>46</v>
      </c>
      <c r="C16" s="21" t="s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ht="19.5" customHeight="1">
      <c r="A17" s="11">
        <v>16</v>
      </c>
      <c r="B17" s="24" t="s">
        <v>48</v>
      </c>
      <c r="C17" s="21" t="s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ht="19.5" customHeight="1">
      <c r="A18" s="11">
        <v>17</v>
      </c>
      <c r="B18" s="24" t="s">
        <v>49</v>
      </c>
      <c r="C18" s="21" t="s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ht="38.4" customHeight="1">
      <c r="A19" s="11">
        <v>18</v>
      </c>
      <c r="B19" s="52" t="s">
        <v>50</v>
      </c>
      <c r="C19" s="53" t="s">
        <v>93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ht="19.5" customHeight="1">
      <c r="A20" s="11">
        <v>19</v>
      </c>
      <c r="B20" s="52" t="s">
        <v>52</v>
      </c>
      <c r="C20" s="54" t="s">
        <v>92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ht="19.5" customHeight="1">
      <c r="A21" s="11">
        <v>20</v>
      </c>
      <c r="B21" s="24" t="s">
        <v>54</v>
      </c>
      <c r="C21" s="21" t="s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ht="19.5" customHeight="1">
      <c r="A22" s="11">
        <v>21</v>
      </c>
      <c r="B22" s="19" t="s">
        <v>56</v>
      </c>
      <c r="C22" s="21" t="s">
        <v>10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ht="19.5" customHeight="1">
      <c r="A23" s="35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ht="19.5" customHeight="1">
      <c r="A24" s="35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ht="19.5" customHeight="1">
      <c r="A25" s="35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19.5" customHeight="1">
      <c r="A26" s="35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19.5" customHeight="1">
      <c r="A27" s="35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ht="19.5" customHeight="1">
      <c r="A28" s="35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19.5" customHeight="1">
      <c r="A29" s="35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ht="19.5" customHeight="1">
      <c r="A30" s="35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ht="19.5" customHeight="1">
      <c r="A31" s="35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ht="19.5" customHeight="1">
      <c r="A32" s="35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ht="19.5" customHeight="1">
      <c r="A33" s="35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ht="19.5" customHeight="1">
      <c r="A34" s="3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ht="19.5" customHeight="1">
      <c r="A35" s="35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ht="19.5" customHeight="1">
      <c r="A36" s="35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ht="19.5" customHeight="1">
      <c r="A37" s="35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ht="19.5" customHeight="1">
      <c r="A38" s="35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ht="19.5" customHeight="1">
      <c r="A39" s="35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ht="19.5" customHeight="1">
      <c r="A40" s="35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ht="19.5" customHeight="1">
      <c r="A41" s="35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19.5" customHeight="1">
      <c r="A42" s="3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ht="19.5" customHeight="1">
      <c r="A43" s="3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ht="19.5" customHeight="1">
      <c r="A44" s="35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ht="19.5" customHeight="1">
      <c r="A45" s="35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ht="19.5" customHeight="1">
      <c r="A46" s="35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ht="19.5" customHeight="1">
      <c r="A47" s="35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ht="19.5" customHeight="1">
      <c r="A48" s="35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ht="19.5" customHeight="1">
      <c r="A49" s="35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ht="19.5" customHeight="1">
      <c r="A50" s="35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ht="19.5" customHeight="1">
      <c r="A51" s="35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ht="19.5" customHeight="1">
      <c r="A52" s="35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ht="19.5" customHeight="1">
      <c r="A53" s="3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ht="19.5" customHeight="1">
      <c r="A54" s="35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ht="19.5" customHeight="1">
      <c r="A55" s="35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ht="19.5" customHeight="1">
      <c r="A56" s="35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ht="19.5" customHeight="1">
      <c r="A57" s="35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ht="19.5" customHeight="1">
      <c r="A58" s="35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ht="19.5" customHeight="1">
      <c r="A59" s="35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ht="19.5" customHeight="1">
      <c r="A60" s="35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ht="19.5" customHeight="1">
      <c r="A61" s="3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ht="19.5" customHeight="1">
      <c r="A62" s="35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ht="19.5" customHeight="1">
      <c r="A63" s="35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ht="19.5" customHeight="1">
      <c r="A64" s="35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3" ht="19.5" customHeight="1">
      <c r="A65" s="35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ht="19.5" customHeight="1">
      <c r="A66" s="35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:23" ht="19.5" customHeight="1">
      <c r="A67" s="35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ht="19.5" customHeight="1">
      <c r="A68" s="35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ht="19.5" customHeight="1">
      <c r="A69" s="35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ht="19.5" customHeight="1">
      <c r="A70" s="35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ht="19.5" customHeight="1">
      <c r="A71" s="35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ht="19.5" customHeight="1">
      <c r="A72" s="35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ht="19.5" customHeight="1">
      <c r="A73" s="35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3" ht="19.5" customHeight="1">
      <c r="A74" s="35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ht="19.5" customHeight="1">
      <c r="A75" s="35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3" ht="19.5" customHeight="1">
      <c r="A76" s="35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3" ht="19.5" customHeight="1">
      <c r="A77" s="35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3" ht="19.5" customHeight="1">
      <c r="A78" s="35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ht="19.5" customHeight="1">
      <c r="A79" s="35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:23" ht="19.5" customHeight="1">
      <c r="A80" s="35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:23" ht="19.5" customHeight="1">
      <c r="A81" s="35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:23" ht="19.5" customHeight="1">
      <c r="A82" s="35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ht="19.5" customHeight="1">
      <c r="A83" s="35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:23" ht="19.5" customHeight="1">
      <c r="A84" s="35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ht="19.5" customHeight="1">
      <c r="A85" s="35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1:23" ht="19.5" customHeight="1">
      <c r="A86" s="35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1:23" ht="19.5" customHeight="1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1:23" ht="19.5" customHeight="1">
      <c r="A88" s="35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ht="19.5" customHeight="1">
      <c r="A89" s="35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ht="19.5" customHeight="1">
      <c r="A90" s="35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ht="19.5" customHeight="1">
      <c r="A91" s="35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ht="19.5" customHeight="1">
      <c r="A92" s="35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ht="19.5" customHeight="1">
      <c r="A93" s="35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ht="19.5" customHeight="1">
      <c r="A94" s="35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ht="19.5" customHeight="1">
      <c r="A95" s="35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ht="19.5" customHeight="1">
      <c r="A96" s="35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ht="19.5" customHeight="1">
      <c r="A97" s="35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ht="19.5" customHeight="1">
      <c r="A98" s="35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ht="19.5" customHeight="1">
      <c r="A99" s="35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ht="19.5" customHeight="1">
      <c r="A100" s="35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ht="19.5" customHeight="1">
      <c r="A101" s="35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ht="19.5" customHeight="1">
      <c r="A102" s="35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ht="19.5" customHeight="1">
      <c r="A103" s="35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ht="19.5" customHeight="1">
      <c r="A104" s="35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ht="19.5" customHeight="1">
      <c r="A105" s="35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ht="19.5" customHeight="1">
      <c r="A106" s="35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ht="19.5" customHeight="1">
      <c r="A107" s="35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ht="19.5" customHeight="1">
      <c r="A108" s="35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ht="19.5" customHeight="1">
      <c r="A109" s="35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ht="19.5" customHeight="1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ht="19.5" customHeight="1">
      <c r="A111" s="35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ht="19.5" customHeight="1">
      <c r="A112" s="35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ht="19.5" customHeight="1">
      <c r="A113" s="35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ht="19.5" customHeight="1">
      <c r="A114" s="35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ht="19.5" customHeight="1">
      <c r="A115" s="35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ht="19.5" customHeight="1">
      <c r="A116" s="35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ht="19.5" customHeight="1">
      <c r="A117" s="35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ht="19.5" customHeight="1">
      <c r="A118" s="35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ht="19.5" customHeight="1">
      <c r="A119" s="35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ht="19.5" customHeight="1">
      <c r="A120" s="3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ht="19.5" customHeight="1">
      <c r="A121" s="35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ht="19.5" customHeight="1">
      <c r="A122" s="35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ht="19.5" customHeight="1">
      <c r="A123" s="35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ht="19.5" customHeight="1">
      <c r="A124" s="35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ht="19.5" customHeight="1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ht="19.5" customHeight="1">
      <c r="A126" s="35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ht="19.5" customHeight="1">
      <c r="A127" s="35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ht="19.5" customHeight="1">
      <c r="A128" s="35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ht="19.5" customHeight="1">
      <c r="A129" s="35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ht="19.5" customHeight="1">
      <c r="A130" s="35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ht="19.5" customHeight="1">
      <c r="A131" s="35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ht="19.5" customHeight="1">
      <c r="A132" s="35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ht="19.5" customHeight="1">
      <c r="A133" s="35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ht="19.5" customHeight="1">
      <c r="A134" s="35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ht="19.5" customHeight="1">
      <c r="A135" s="35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ht="19.5" customHeight="1">
      <c r="A136" s="35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ht="19.5" customHeight="1">
      <c r="A137" s="35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ht="19.5" customHeight="1">
      <c r="A138" s="35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ht="19.5" customHeight="1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ht="19.5" customHeight="1">
      <c r="A140" s="35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ht="19.5" customHeight="1">
      <c r="A141" s="35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ht="19.5" customHeight="1">
      <c r="A142" s="35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ht="19.5" customHeight="1">
      <c r="A143" s="35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ht="19.5" customHeight="1">
      <c r="A144" s="35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ht="19.5" customHeight="1">
      <c r="A145" s="35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ht="19.5" customHeight="1">
      <c r="A146" s="35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ht="19.5" customHeight="1">
      <c r="A147" s="35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ht="19.5" customHeight="1">
      <c r="A148" s="35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ht="19.5" customHeight="1">
      <c r="A149" s="35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ht="19.5" customHeight="1">
      <c r="A150" s="35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ht="19.5" customHeight="1">
      <c r="A151" s="35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ht="19.5" customHeight="1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ht="19.5" customHeight="1">
      <c r="A153" s="35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ht="19.5" customHeight="1">
      <c r="A154" s="3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ht="19.5" customHeight="1">
      <c r="A155" s="35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ht="19.5" customHeight="1">
      <c r="A156" s="35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ht="19.5" customHeight="1">
      <c r="A157" s="35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ht="19.5" customHeight="1">
      <c r="A158" s="35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ht="19.5" customHeight="1">
      <c r="A159" s="35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19.5" customHeight="1">
      <c r="A160" s="35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ht="19.5" customHeight="1">
      <c r="A161" s="35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ht="19.5" customHeight="1">
      <c r="A162" s="35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ht="19.5" customHeight="1">
      <c r="A163" s="35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ht="19.5" customHeight="1">
      <c r="A164" s="35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19.5" customHeight="1">
      <c r="A165" s="35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19.5" customHeight="1">
      <c r="A166" s="35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ht="19.5" customHeight="1">
      <c r="A167" s="35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ht="19.5" customHeight="1">
      <c r="A168" s="35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ht="19.5" customHeight="1">
      <c r="A169" s="35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ht="19.5" customHeight="1">
      <c r="A170" s="35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19.5" customHeight="1">
      <c r="A171" s="35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ht="19.5" customHeight="1">
      <c r="A172" s="35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ht="19.5" customHeight="1">
      <c r="A173" s="35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1:23" ht="19.5" customHeight="1">
      <c r="A174" s="35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1:23" ht="19.5" customHeight="1">
      <c r="A175" s="35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1:23" ht="19.5" customHeight="1">
      <c r="A176" s="35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 ht="19.5" customHeight="1">
      <c r="A177" s="35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1:23" ht="19.5" customHeight="1">
      <c r="A178" s="35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 ht="19.5" customHeight="1">
      <c r="A179" s="35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19.5" customHeight="1">
      <c r="A180" s="35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1:23" ht="19.5" customHeight="1">
      <c r="A181" s="35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1:23" ht="19.5" customHeight="1">
      <c r="A182" s="35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3" ht="19.5" customHeight="1">
      <c r="A183" s="35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ht="19.5" customHeight="1">
      <c r="A184" s="35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3" ht="19.5" customHeight="1">
      <c r="A185" s="35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1:23" ht="19.5" customHeight="1">
      <c r="A186" s="35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1:23" ht="19.5" customHeight="1">
      <c r="A187" s="35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1:23" ht="19.5" customHeight="1">
      <c r="A188" s="35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1:23" ht="19.5" customHeight="1">
      <c r="A189" s="35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1:23" ht="19.5" customHeight="1">
      <c r="A190" s="35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</row>
    <row r="191" spans="1:23" ht="19.5" customHeight="1">
      <c r="A191" s="35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1:23" ht="19.5" customHeight="1">
      <c r="A192" s="35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1:23" ht="19.5" customHeight="1">
      <c r="A193" s="35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1:23" ht="19.5" customHeight="1">
      <c r="A194" s="35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1:23" ht="19.5" customHeight="1">
      <c r="A195" s="35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1:23" ht="19.5" customHeight="1">
      <c r="A196" s="35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</row>
    <row r="197" spans="1:23" ht="19.5" customHeight="1">
      <c r="A197" s="35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1:23" ht="19.5" customHeight="1">
      <c r="A198" s="35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1:23" ht="19.5" customHeight="1">
      <c r="A199" s="35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1:23" ht="19.5" customHeight="1">
      <c r="A200" s="35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</row>
    <row r="201" spans="1:23" ht="19.5" customHeight="1">
      <c r="A201" s="35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</row>
    <row r="202" spans="1:23" ht="19.5" customHeight="1">
      <c r="A202" s="35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3" ht="19.5" customHeight="1">
      <c r="A203" s="35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1:23" ht="19.5" customHeight="1">
      <c r="A204" s="35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</row>
    <row r="205" spans="1:23" ht="19.5" customHeight="1">
      <c r="A205" s="35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 ht="19.5" customHeight="1">
      <c r="A206" s="35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1:23" ht="19.5" customHeight="1">
      <c r="A207" s="35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1:23" ht="19.5" customHeight="1">
      <c r="A208" s="35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1:23" ht="19.5" customHeight="1">
      <c r="A209" s="35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1:23" ht="19.5" customHeight="1">
      <c r="A210" s="35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1:23" ht="19.5" customHeight="1">
      <c r="A211" s="35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1:23" ht="19.5" customHeight="1">
      <c r="A212" s="35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1:23" ht="19.5" customHeight="1">
      <c r="A213" s="35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1:23" ht="19.5" customHeight="1">
      <c r="A214" s="35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1:23" ht="19.5" customHeight="1">
      <c r="A215" s="35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1:23" ht="19.5" customHeight="1">
      <c r="A216" s="35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1:23" ht="19.5" customHeight="1">
      <c r="A217" s="35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1:23" ht="19.5" customHeight="1">
      <c r="A218" s="35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1:23" ht="19.5" customHeight="1">
      <c r="A219" s="35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1:23" ht="19.5" customHeight="1">
      <c r="A220" s="35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1:23" ht="19.5" customHeight="1">
      <c r="A221" s="35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1:23" ht="19.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ფინანსები</vt:lpstr>
      <vt:lpstr>შედეგების რუკა</vt:lpstr>
      <vt:lpstr>წინაპირობები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2020-05-17T06:49:55Z</dcterms:modified>
</cp:coreProperties>
</file>